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9600" windowHeight="18340" tabRatio="500" activeTab="0"/>
  </bookViews>
  <sheets>
    <sheet name="Appendix.Laser" sheetId="1" r:id="rId1"/>
    <sheet name="Appendix" sheetId="2" r:id="rId2"/>
  </sheets>
  <externalReferences>
    <externalReference r:id="rId5"/>
  </externalReferences>
  <definedNames>
    <definedName name="_xlnm.Print_Area" localSheetId="0">'Appendix.Laser'!$C$1:$O$79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<sst xmlns="http://schemas.openxmlformats.org/spreadsheetml/2006/main" count="1927" uniqueCount="391">
  <si>
    <r>
      <t xml:space="preserve">    (</t>
    </r>
    <r>
      <rPr>
        <vertAlign val="superscript"/>
        <sz val="8"/>
        <rFont val="Arial"/>
        <family val="0"/>
      </rPr>
      <t>39</t>
    </r>
    <r>
      <rPr>
        <sz val="8"/>
        <rFont val="Arial"/>
        <family val="0"/>
      </rPr>
      <t>Ar/</t>
    </r>
    <r>
      <rPr>
        <vertAlign val="superscript"/>
        <sz val="8"/>
        <rFont val="Arial"/>
        <family val="0"/>
      </rPr>
      <t>37</t>
    </r>
    <r>
      <rPr>
        <sz val="8"/>
        <rFont val="Arial"/>
        <family val="0"/>
      </rPr>
      <t>Ar)</t>
    </r>
    <r>
      <rPr>
        <vertAlign val="subscript"/>
        <sz val="8"/>
        <rFont val="Arial"/>
        <family val="0"/>
      </rPr>
      <t>Ca</t>
    </r>
    <r>
      <rPr>
        <sz val="8"/>
        <rFont val="Arial"/>
        <family val="0"/>
      </rPr>
      <t xml:space="preserve"> = 0.00068 ± 2e-05</t>
    </r>
  </si>
  <si>
    <r>
      <t xml:space="preserve">    (</t>
    </r>
    <r>
      <rPr>
        <vertAlign val="superscript"/>
        <sz val="8"/>
        <rFont val="Arial"/>
        <family val="0"/>
      </rPr>
      <t>36</t>
    </r>
    <r>
      <rPr>
        <sz val="8"/>
        <rFont val="Arial"/>
        <family val="0"/>
      </rPr>
      <t>Ar/</t>
    </r>
    <r>
      <rPr>
        <vertAlign val="superscript"/>
        <sz val="8"/>
        <rFont val="Arial"/>
        <family val="0"/>
      </rPr>
      <t>37</t>
    </r>
    <r>
      <rPr>
        <sz val="8"/>
        <rFont val="Arial"/>
        <family val="0"/>
      </rPr>
      <t>Ar)</t>
    </r>
    <r>
      <rPr>
        <vertAlign val="subscript"/>
        <sz val="8"/>
        <rFont val="Arial"/>
        <family val="0"/>
      </rPr>
      <t>Ca</t>
    </r>
    <r>
      <rPr>
        <sz val="8"/>
        <rFont val="Arial"/>
        <family val="0"/>
      </rPr>
      <t xml:space="preserve"> = 0.00028 ± 1e-05</t>
    </r>
  </si>
  <si>
    <r>
      <t xml:space="preserve">    (</t>
    </r>
    <r>
      <rPr>
        <vertAlign val="superscript"/>
        <sz val="8"/>
        <rFont val="Arial"/>
        <family val="0"/>
      </rPr>
      <t>38</t>
    </r>
    <r>
      <rPr>
        <sz val="8"/>
        <rFont val="Arial"/>
        <family val="0"/>
      </rPr>
      <t>Ar/</t>
    </r>
    <r>
      <rPr>
        <vertAlign val="superscript"/>
        <sz val="8"/>
        <rFont val="Arial"/>
        <family val="0"/>
      </rPr>
      <t>39</t>
    </r>
    <r>
      <rPr>
        <sz val="8"/>
        <rFont val="Arial"/>
        <family val="0"/>
      </rPr>
      <t>Ar)</t>
    </r>
    <r>
      <rPr>
        <vertAlign val="subscript"/>
        <sz val="8"/>
        <rFont val="Arial"/>
        <family val="0"/>
      </rPr>
      <t>K</t>
    </r>
    <r>
      <rPr>
        <sz val="8"/>
        <rFont val="Arial"/>
        <family val="0"/>
      </rPr>
      <t xml:space="preserve"> = 0.013 ± 5e-04</t>
    </r>
  </si>
  <si>
    <r>
      <t xml:space="preserve">    (</t>
    </r>
    <r>
      <rPr>
        <vertAlign val="superscript"/>
        <sz val="8"/>
        <rFont val="Arial"/>
        <family val="0"/>
      </rPr>
      <t>40</t>
    </r>
    <r>
      <rPr>
        <sz val="8"/>
        <rFont val="Arial"/>
        <family val="0"/>
      </rPr>
      <t>Ar/</t>
    </r>
    <r>
      <rPr>
        <vertAlign val="superscript"/>
        <sz val="8"/>
        <rFont val="Arial"/>
        <family val="0"/>
      </rPr>
      <t>39</t>
    </r>
    <r>
      <rPr>
        <sz val="8"/>
        <rFont val="Arial"/>
        <family val="0"/>
      </rPr>
      <t>Ar)</t>
    </r>
    <r>
      <rPr>
        <vertAlign val="subscript"/>
        <sz val="8"/>
        <rFont val="Arial"/>
        <family val="0"/>
      </rPr>
      <t>K</t>
    </r>
    <r>
      <rPr>
        <sz val="8"/>
        <rFont val="Arial"/>
        <family val="0"/>
      </rPr>
      <t xml:space="preserve"> = 0 ± 4e-04</t>
    </r>
  </si>
  <si>
    <t xml:space="preserve">Ages calculated relative to FC-2 Fish Canyon Tuff sanidine interlaboratory standard (28.201 Ma, Kuiper et al., 2008). </t>
  </si>
  <si>
    <t xml:space="preserve">Decay constants and isotopic abundances after Min et al. (2001). </t>
  </si>
  <si>
    <t>Samples were loaded into machined Al discs and irradiated in 2 separate positions (NM-196K and NM-227A)</t>
  </si>
  <si>
    <t xml:space="preserve">      for 7  hours at , Nuclear Science Center, College Station, TX.</t>
  </si>
  <si>
    <t>Electron multiplier sensitivity ranged from  4.75 x 10-17  moles /pA to 5.28 x 10-17  moles /pA.</t>
  </si>
  <si>
    <r>
      <t>Total system blank and background for the laser averaged 581, 9.77, 1.89,4.47, 12.2 x 10</t>
    </r>
    <r>
      <rPr>
        <vertAlign val="superscript"/>
        <sz val="8"/>
        <rFont val="Arial"/>
        <family val="0"/>
      </rPr>
      <t>-18</t>
    </r>
    <r>
      <rPr>
        <sz val="8"/>
        <rFont val="Arial"/>
        <family val="0"/>
      </rPr>
      <t xml:space="preserve">  moles at masses </t>
    </r>
  </si>
  <si>
    <t>Samples were loaded into machined Al discs and irradiated in 4 separate batches (NM-186, NM-192, NM-196, NM-208) for 7 to 9 hours in the D-3 position, Nuclear Science Center, College Station, TX.</t>
  </si>
  <si>
    <t>Neutron flux monitor Fish Canyon Tuff sanidine (FC-2).</t>
  </si>
  <si>
    <t xml:space="preserve">Neutron flux monitor Fish Canyon Tuff sanidine (FC-1). Assigned age = 28.02 Ma (Renne et al, 1998) </t>
  </si>
  <si>
    <r>
      <t>Instrumentation:</t>
    </r>
    <r>
      <rPr>
        <sz val="8"/>
        <rFont val="Arial"/>
        <family val="0"/>
      </rPr>
      <t xml:space="preserve"> </t>
    </r>
  </si>
  <si>
    <t>Mass Analyzer Products 215-50 mass spectrometer on line with automated all-metal extraction system.</t>
  </si>
  <si>
    <t xml:space="preserve">Samples were fused using a CO2 laser (heating duration 30 seconds). </t>
  </si>
  <si>
    <t xml:space="preserve">Samples were step-heated using a Mo double-vacuum resistance furnace (heating duration 10 minutes), or CO2 laser (heating duration 2 minutes). </t>
  </si>
  <si>
    <t xml:space="preserve">Reactive gases removed during laser analysis by reaction with 2 SAES GP-50 getters, 1 operated </t>
  </si>
  <si>
    <t>Reactive gases removed during furnace (laser) analysis by reaction with 3 (2) SAES GP-50 getters, 2 (1) operated at ~450°C and</t>
  </si>
  <si>
    <t xml:space="preserve"> at ~450°C and 1 at 20°C.  Gas also exposed to a W filament operated at ~2000°C.</t>
  </si>
  <si>
    <t xml:space="preserve"> 1 at 20°C.  Gas also exposed to a W filament operated at ~2000°C.</t>
  </si>
  <si>
    <r>
      <t>Analytical parameters:</t>
    </r>
    <r>
      <rPr>
        <sz val="8"/>
        <rFont val="Arial"/>
        <family val="0"/>
      </rPr>
      <t xml:space="preserve"> </t>
    </r>
  </si>
  <si>
    <r>
      <t>Total system blank and background for the furnace averaged 6032, 12.4, 4.9, 3.2, 21.3 x 10</t>
    </r>
    <r>
      <rPr>
        <vertAlign val="superscript"/>
        <sz val="8"/>
        <rFont val="Arial"/>
        <family val="0"/>
      </rPr>
      <t>-18</t>
    </r>
    <r>
      <rPr>
        <sz val="8"/>
        <rFont val="Arial"/>
        <family val="0"/>
      </rPr>
      <t xml:space="preserve">  moles. </t>
    </r>
  </si>
  <si>
    <t>40,39,38,37 and 36 respectively</t>
  </si>
  <si>
    <r>
      <t>Total system blank and background for the laser averaged 6032, 12.4, 4.9, 3.2, 21.3 x 10</t>
    </r>
    <r>
      <rPr>
        <vertAlign val="superscript"/>
        <sz val="8"/>
        <rFont val="Arial"/>
        <family val="0"/>
      </rPr>
      <t>-18</t>
    </r>
    <r>
      <rPr>
        <sz val="8"/>
        <rFont val="Arial"/>
        <family val="0"/>
      </rPr>
      <t xml:space="preserve">  moles. </t>
    </r>
  </si>
  <si>
    <r>
      <t>J-factors  determined to a precision of ± 0.1%  by CO</t>
    </r>
    <r>
      <rPr>
        <vertAlign val="subscript"/>
        <sz val="8"/>
        <rFont val="Arial"/>
        <family val="0"/>
      </rPr>
      <t>2</t>
    </r>
    <r>
      <rPr>
        <sz val="8"/>
        <rFont val="Arial"/>
        <family val="0"/>
      </rPr>
      <t xml:space="preserve"> laser-fusion of 6 single crystals from each of 10 radial positions </t>
    </r>
  </si>
  <si>
    <r>
      <t>J-factors  determined to a precision of ± 0.1%  by CO</t>
    </r>
    <r>
      <rPr>
        <vertAlign val="subscript"/>
        <sz val="8"/>
        <rFont val="Arial"/>
        <family val="0"/>
      </rPr>
      <t>2</t>
    </r>
    <r>
      <rPr>
        <sz val="8"/>
        <rFont val="Arial"/>
        <family val="0"/>
      </rPr>
      <t xml:space="preserve"> laser-fusion of 6 single crystals from each of 6 radial positions </t>
    </r>
  </si>
  <si>
    <t xml:space="preserve">around the irradiation tray. </t>
  </si>
  <si>
    <r>
      <t>Correction factors for interfering nuclear reactions were determined using K-glass and CaF</t>
    </r>
    <r>
      <rPr>
        <vertAlign val="subscript"/>
        <sz val="8"/>
        <rFont val="Arial"/>
        <family val="0"/>
      </rPr>
      <t>2</t>
    </r>
    <r>
      <rPr>
        <sz val="8"/>
        <rFont val="Arial"/>
        <family val="0"/>
      </rPr>
      <t xml:space="preserve"> and are as follows:</t>
    </r>
  </si>
  <si>
    <r>
      <t>MZQ-44,</t>
    </r>
    <r>
      <rPr>
        <sz val="7"/>
        <rFont val="Arial"/>
        <family val="0"/>
      </rPr>
      <t xml:space="preserve"> Sanidine, J=0.0022517±0.04%, D=1.005±0.001, NM-227A,  Lab#=59201</t>
    </r>
  </si>
  <si>
    <t>x (or i) symbol preceding sample ID denotes analyses excluded from plateau (or isochron) age calculations.</t>
  </si>
  <si>
    <t>Bold denotes preferrd ages.  Gray background indicates low-radiogenic yield analyses with poor precision and questionable accuracy.</t>
  </si>
  <si>
    <r>
      <t>Age calculations:</t>
    </r>
    <r>
      <rPr>
        <sz val="8"/>
        <rFont val="Arial"/>
        <family val="0"/>
      </rPr>
      <t xml:space="preserve"> </t>
    </r>
  </si>
  <si>
    <t>Plateau age error is inverse-variance-weighted mean error (Taylor, 1982) times root MSWD where MSWD&gt;1.</t>
  </si>
  <si>
    <t>MSWD values are calculated for n-1 degrees of freedom for plateau age.</t>
  </si>
  <si>
    <r>
      <t xml:space="preserve">Isochron ages, </t>
    </r>
    <r>
      <rPr>
        <vertAlign val="superscript"/>
        <sz val="8"/>
        <rFont val="Arial"/>
        <family val="0"/>
      </rPr>
      <t>40</t>
    </r>
    <r>
      <rPr>
        <sz val="8"/>
        <rFont val="Arial"/>
        <family val="0"/>
      </rPr>
      <t>Ar/</t>
    </r>
    <r>
      <rPr>
        <vertAlign val="superscript"/>
        <sz val="8"/>
        <rFont val="Arial"/>
        <family val="0"/>
      </rPr>
      <t>36</t>
    </r>
    <r>
      <rPr>
        <sz val="8"/>
        <rFont val="Arial"/>
        <family val="0"/>
      </rPr>
      <t>Ar</t>
    </r>
    <r>
      <rPr>
        <vertAlign val="subscript"/>
        <sz val="8"/>
        <rFont val="Arial"/>
        <family val="0"/>
      </rPr>
      <t>i</t>
    </r>
    <r>
      <rPr>
        <sz val="8"/>
        <rFont val="Arial"/>
        <family val="0"/>
      </rPr>
      <t xml:space="preserve"> and MSWD values calculated from regression results obtained by the methods of York (1969).</t>
    </r>
  </si>
  <si>
    <t xml:space="preserve">Decay constants and isotopic abundances after Steiger and Jäger (1977). </t>
  </si>
  <si>
    <r>
      <t>All errors reported at ±2</t>
    </r>
    <r>
      <rPr>
        <sz val="8"/>
        <rFont val="Symbol"/>
        <family val="0"/>
      </rPr>
      <t>s</t>
    </r>
    <r>
      <rPr>
        <sz val="8"/>
        <rFont val="Arial"/>
        <family val="0"/>
      </rPr>
      <t xml:space="preserve">, unless otherwise noted. </t>
    </r>
  </si>
  <si>
    <r>
      <t>Sample preparation and irradiation:</t>
    </r>
    <r>
      <rPr>
        <sz val="8"/>
        <rFont val="Arial"/>
        <family val="0"/>
      </rPr>
      <t xml:space="preserve"> </t>
    </r>
  </si>
  <si>
    <t xml:space="preserve">Sanidine separates prepared using crushing, dilute HCl acid treatment, Franz magnetic separator, and hand-picking techniques. </t>
  </si>
  <si>
    <t xml:space="preserve">    </t>
  </si>
  <si>
    <t xml:space="preserve">Croundmass concentrates and plagioclase separates prepared using crushing, dilute HCl acid treatment, Franz magnetic separator, and hand-picking techniques. </t>
  </si>
  <si>
    <t>t</t>
  </si>
  <si>
    <t>c1</t>
  </si>
  <si>
    <t>Run ID</t>
  </si>
  <si>
    <t>Power</t>
  </si>
  <si>
    <t xml:space="preserve">K/Ca   </t>
  </si>
  <si>
    <t xml:space="preserve">Cl/K   </t>
  </si>
  <si>
    <t xml:space="preserve">Age   </t>
  </si>
  <si>
    <t>±wIrr w J</t>
  </si>
  <si>
    <t>± J</t>
  </si>
  <si>
    <t>Pwr Achieved</t>
  </si>
  <si>
    <t>Irrad.</t>
  </si>
  <si>
    <t>D</t>
  </si>
  <si>
    <t>± D</t>
  </si>
  <si>
    <t>c2</t>
  </si>
  <si>
    <t>(watts)</t>
  </si>
  <si>
    <t xml:space="preserve">(%)   </t>
  </si>
  <si>
    <t xml:space="preserve">(Ma)   </t>
  </si>
  <si>
    <t>h1</t>
  </si>
  <si>
    <t>f4</t>
  </si>
  <si>
    <r>
      <t xml:space="preserve">Table 1. </t>
    </r>
    <r>
      <rPr>
        <b/>
        <vertAlign val="superscript"/>
        <sz val="10"/>
        <rFont val="Arial"/>
        <family val="0"/>
      </rPr>
      <t>40</t>
    </r>
    <r>
      <rPr>
        <b/>
        <sz val="10"/>
        <rFont val="Arial"/>
        <family val="0"/>
      </rPr>
      <t>Ar/</t>
    </r>
    <r>
      <rPr>
        <b/>
        <vertAlign val="superscript"/>
        <sz val="10"/>
        <rFont val="Arial"/>
        <family val="0"/>
      </rPr>
      <t>39</t>
    </r>
    <r>
      <rPr>
        <b/>
        <sz val="10"/>
        <rFont val="Arial"/>
        <family val="0"/>
      </rPr>
      <t>Ar analytical data.</t>
    </r>
  </si>
  <si>
    <r>
      <t>40</t>
    </r>
    <r>
      <rPr>
        <sz val="9"/>
        <rFont val="Arial"/>
        <family val="0"/>
      </rPr>
      <t>Ar/</t>
    </r>
    <r>
      <rPr>
        <vertAlign val="superscript"/>
        <sz val="9"/>
        <rFont val="Arial"/>
        <family val="0"/>
      </rPr>
      <t>39</t>
    </r>
    <r>
      <rPr>
        <sz val="9"/>
        <rFont val="Arial"/>
        <family val="0"/>
      </rPr>
      <t>Ar</t>
    </r>
  </si>
  <si>
    <r>
      <t>38</t>
    </r>
    <r>
      <rPr>
        <sz val="9"/>
        <rFont val="Arial"/>
        <family val="0"/>
      </rPr>
      <t>Ar/</t>
    </r>
    <r>
      <rPr>
        <vertAlign val="superscript"/>
        <sz val="9"/>
        <rFont val="Arial"/>
        <family val="0"/>
      </rPr>
      <t>39</t>
    </r>
    <r>
      <rPr>
        <sz val="9"/>
        <rFont val="Arial"/>
        <family val="0"/>
      </rPr>
      <t>Ar</t>
    </r>
  </si>
  <si>
    <r>
      <t>37</t>
    </r>
    <r>
      <rPr>
        <sz val="9"/>
        <rFont val="Arial"/>
        <family val="0"/>
      </rPr>
      <t>Ar/</t>
    </r>
    <r>
      <rPr>
        <vertAlign val="superscript"/>
        <sz val="9"/>
        <rFont val="Arial"/>
        <family val="0"/>
      </rPr>
      <t>39</t>
    </r>
    <r>
      <rPr>
        <sz val="9"/>
        <rFont val="Arial"/>
        <family val="0"/>
      </rPr>
      <t>Ar</t>
    </r>
  </si>
  <si>
    <r>
      <t>36</t>
    </r>
    <r>
      <rPr>
        <sz val="9"/>
        <rFont val="Arial"/>
        <family val="0"/>
      </rPr>
      <t>Ar/</t>
    </r>
    <r>
      <rPr>
        <vertAlign val="superscript"/>
        <sz val="9"/>
        <rFont val="Arial"/>
        <family val="0"/>
      </rPr>
      <t>39</t>
    </r>
    <r>
      <rPr>
        <sz val="9"/>
        <rFont val="Arial"/>
        <family val="0"/>
      </rPr>
      <t>Ar</t>
    </r>
  </si>
  <si>
    <r>
      <t>39</t>
    </r>
    <r>
      <rPr>
        <sz val="9"/>
        <rFont val="Arial"/>
        <family val="0"/>
      </rPr>
      <t>Ar</t>
    </r>
    <r>
      <rPr>
        <vertAlign val="subscript"/>
        <sz val="9"/>
        <rFont val="Arial"/>
        <family val="0"/>
      </rPr>
      <t>K</t>
    </r>
  </si>
  <si>
    <r>
      <t>40</t>
    </r>
    <r>
      <rPr>
        <sz val="9"/>
        <rFont val="Arial"/>
        <family val="0"/>
      </rPr>
      <t xml:space="preserve">Ar*   </t>
    </r>
  </si>
  <si>
    <r>
      <t>±1</t>
    </r>
    <r>
      <rPr>
        <sz val="9"/>
        <rFont val="Symbol"/>
        <family val="0"/>
      </rPr>
      <t>s</t>
    </r>
    <r>
      <rPr>
        <sz val="9"/>
        <rFont val="Arial"/>
        <family val="0"/>
      </rPr>
      <t xml:space="preserve">   </t>
    </r>
  </si>
  <si>
    <r>
      <t>(x 10</t>
    </r>
    <r>
      <rPr>
        <vertAlign val="superscript"/>
        <sz val="8"/>
        <rFont val="Arial"/>
        <family val="0"/>
      </rPr>
      <t>-3</t>
    </r>
    <r>
      <rPr>
        <sz val="8"/>
        <rFont val="Arial"/>
        <family val="0"/>
      </rPr>
      <t xml:space="preserve">)  </t>
    </r>
  </si>
  <si>
    <r>
      <t>(x 10</t>
    </r>
    <r>
      <rPr>
        <vertAlign val="superscript"/>
        <sz val="8"/>
        <rFont val="Arial"/>
        <family val="0"/>
      </rPr>
      <t>-15</t>
    </r>
    <r>
      <rPr>
        <sz val="8"/>
        <rFont val="Arial"/>
        <family val="0"/>
      </rPr>
      <t xml:space="preserve"> mol)</t>
    </r>
  </si>
  <si>
    <r>
      <t>MZQ-17,</t>
    </r>
    <r>
      <rPr>
        <sz val="7"/>
        <rFont val="Arial"/>
        <family val="0"/>
      </rPr>
      <t xml:space="preserve"> Sanidine, J=0.0008936±0.05%, D=1.002±0.001, NM-196K,  Lab#=56277</t>
    </r>
  </si>
  <si>
    <r>
      <t>Mean age ± 2</t>
    </r>
    <r>
      <rPr>
        <b/>
        <sz val="9"/>
        <rFont val="Symbol"/>
        <family val="0"/>
      </rPr>
      <t>s</t>
    </r>
  </si>
  <si>
    <r>
      <t>MZQ-42,</t>
    </r>
    <r>
      <rPr>
        <sz val="7"/>
        <rFont val="Arial"/>
        <family val="0"/>
      </rPr>
      <t xml:space="preserve"> Sanidine, J=0.002254±0.04%, D=1.005±0.001, NM-227A,  Lab#=59200</t>
    </r>
  </si>
  <si>
    <t>Multiplier Baseline = L; Ar40 = L; Ar39 = L; Ar38 = L; Ar36 = L; Ar37 = L; Ar35 = A; Multiplier Baseline = L; Ar40 = L; Ar39 = L; Ar38 = L; Ar36 = L; Ar37 = L; Ar35 = L; Multiplier Baseline = L; Ar40 = L, deleting cycle 1; Ar39 = L, deleting cycle 1; Ar38</t>
  </si>
  <si>
    <t xml:space="preserve">Multiplier Baseline = L; Ar40 = L; Ar39 = L; Ar38 = L; Ar36 = L; Ar37 = L; argonlab - 2/8/2010; 4:07:29 PM;Ar40 bk val,er = Average background; Ar39 bk val,er = Average background; Ar38 bk val,er = Average background; Ar36 bk val,er = Average background; </t>
  </si>
  <si>
    <t>d</t>
  </si>
  <si>
    <t>ID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</si>
  <si>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</si>
  <si>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</si>
  <si>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</si>
  <si>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</si>
  <si>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</si>
  <si>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</si>
  <si>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</si>
  <si>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</si>
  <si>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</si>
  <si>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</si>
  <si>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</si>
  <si>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</si>
  <si>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</si>
  <si>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</si>
  <si>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</si>
  <si>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39K moles</t>
  </si>
  <si>
    <t>%JError</t>
  </si>
  <si>
    <t>39K nA</t>
  </si>
  <si>
    <t>Sens 40Ar</t>
  </si>
  <si>
    <t>n</t>
  </si>
  <si>
    <t>Notes:</t>
  </si>
  <si>
    <t>Isotopic ratios corrected for blank, radioactive decay, and mass discrimination, not corrected for interfering reactions.</t>
  </si>
  <si>
    <t>Errors quoted for individual analyses include analytical error only, without interfering reaction or J uncertainties.</t>
  </si>
  <si>
    <t>Mean age is weighted mean age of Taylor (1982). Mean age error is weighted error</t>
  </si>
  <si>
    <t xml:space="preserve">     of the mean (Taylor, 1982), multiplied by the root of the MSWD where MSWD&gt;1, and also</t>
  </si>
  <si>
    <t xml:space="preserve">     incorporates uncertainty in J factors and irradiation correction uncertainties.</t>
  </si>
  <si>
    <t>LLLLLL</t>
  </si>
  <si>
    <t>59200-02</t>
  </si>
  <si>
    <t>59200-03</t>
  </si>
  <si>
    <t>59200-04</t>
  </si>
  <si>
    <t>59200-05</t>
  </si>
  <si>
    <t>59200-06</t>
  </si>
  <si>
    <t>59200-07</t>
  </si>
  <si>
    <t>59200-08</t>
  </si>
  <si>
    <t>59200-09</t>
  </si>
  <si>
    <t>59200-10</t>
  </si>
  <si>
    <t>59200-11</t>
  </si>
  <si>
    <t>59200-12</t>
  </si>
  <si>
    <t>59200-13</t>
  </si>
  <si>
    <t>59200-14</t>
  </si>
  <si>
    <t>59200-15</t>
  </si>
  <si>
    <t>59201-01</t>
  </si>
  <si>
    <t>MZQ-44</t>
  </si>
  <si>
    <t>59201-02</t>
  </si>
  <si>
    <t>59201-03</t>
  </si>
  <si>
    <t>59201-04</t>
  </si>
  <si>
    <t>59201-05</t>
  </si>
  <si>
    <t>59201-06</t>
  </si>
  <si>
    <t>59201-07</t>
  </si>
  <si>
    <t>59201-08</t>
  </si>
  <si>
    <t>59201-09</t>
  </si>
  <si>
    <t>59201-10</t>
  </si>
  <si>
    <t>59201-11</t>
  </si>
  <si>
    <t>59201-12</t>
  </si>
  <si>
    <t>59201-13</t>
  </si>
  <si>
    <t>59201-14</t>
  </si>
  <si>
    <t>59201-15</t>
  </si>
  <si>
    <t>--- Atmospheric argon ratios and discrimination ---</t>
  </si>
  <si>
    <t>(40Ar/36Ar)atm</t>
  </si>
  <si>
    <t>295.5 ± 0.5</t>
  </si>
  <si>
    <t>(40Ar/38Ar)atm</t>
  </si>
  <si>
    <t>1575 ± 2</t>
  </si>
  <si>
    <t>Source of spectrometer discrimination value and error</t>
  </si>
  <si>
    <t>Data file</t>
  </si>
  <si>
    <t>Source of spectrometer sensitivity value and error</t>
  </si>
  <si>
    <t>--- Source of J and use of J Adjustment Table ---</t>
  </si>
  <si>
    <t>Use J saved with run</t>
  </si>
  <si>
    <t>J adjustment table useage</t>
  </si>
  <si>
    <t>Multiply times J</t>
  </si>
  <si>
    <t>--- Minor irradiation parameters (see also Irradiation Data File) ---</t>
  </si>
  <si>
    <t>(38Ar/37Ar)Ca</t>
  </si>
  <si>
    <t>0.00014 ± 0</t>
  </si>
  <si>
    <t>(38Ar/39Ar)K</t>
  </si>
  <si>
    <t>0.01077 ± 0</t>
  </si>
  <si>
    <t>P(36Cl/38Cl)</t>
  </si>
  <si>
    <t>320 ± 0</t>
  </si>
  <si>
    <t>--- Decay constants ---</t>
  </si>
  <si>
    <t>Lambda 40K epsilon</t>
  </si>
  <si>
    <t>0 ± 0</t>
  </si>
  <si>
    <t>Lambda 40K Beta</t>
  </si>
  <si>
    <t>5.463000e-10 ± 2.140000e-11</t>
  </si>
  <si>
    <t>Lambda 37Ar</t>
  </si>
  <si>
    <t>0.01975 ± 0</t>
  </si>
  <si>
    <t>Lambda 39Ar</t>
  </si>
  <si>
    <t>7.068000e-6 ± 0</t>
  </si>
  <si>
    <t>Lambda 36Cl</t>
  </si>
  <si>
    <t>6.308000e-9 ± 0</t>
  </si>
  <si>
    <t>--- Calculation options ---</t>
  </si>
  <si>
    <t>Normalize gain</t>
  </si>
  <si>
    <t>Use volume fraction delivered to ms to normalize gain</t>
  </si>
  <si>
    <t>Always calculate without ratios</t>
  </si>
  <si>
    <t>Calc. %40Ar* as %40*/(40*+40Atm)</t>
  </si>
  <si>
    <t>Number of trials in Monte Carlo sim.</t>
  </si>
  <si>
    <t>37Ar/39Ar calculation</t>
  </si>
  <si>
    <t>Normal</t>
  </si>
  <si>
    <t>H35Cl Correction</t>
  </si>
  <si>
    <t>--- Isotope curve fitting ---</t>
  </si>
  <si>
    <t>Parabolic vs. Linear probability cutoff</t>
  </si>
  <si>
    <t>Error envelope as 1 or 2 sigma</t>
  </si>
  <si>
    <t>Delete outliers within cycles before fit</t>
  </si>
  <si>
    <t>Average cycles before fit</t>
  </si>
  <si>
    <t>Delete outliers after fit</t>
  </si>
  <si>
    <t>Number of iterations of deleting outliers after fit</t>
  </si>
  <si>
    <t>Cutoff for detecting outliers, sigma</t>
  </si>
  <si>
    <t xml:space="preserve">Method of centroid location is </t>
  </si>
  <si>
    <t>mean</t>
  </si>
  <si>
    <t>--- Files ---</t>
  </si>
  <si>
    <t>Irradiation data file</t>
  </si>
  <si>
    <t>Mac HD:Users:Zimmerer:KAr:Aux.Data:Irradiation Data</t>
  </si>
  <si>
    <t>J Adjustment table</t>
  </si>
  <si>
    <t>Mac HD:Users:Zimmerer:KAr:Aux.Data:J Adjustment Table</t>
  </si>
  <si>
    <t xml:space="preserve">Multiplier Baseline = L; Ar40 = L; Ar39 = L; Ar38 = L; Ar36 = L; Ar37 = L; Ar35 = A; Multiplier Baseline = L; Ar40 = L; Ar39 = L; Ar38 = L; Ar36 = L; Ar37 = L; Ar35 = L; Multiplier Baseline = L; Ar40 = L, deleting cycle 1; Ar39 = L, deleting cycle 1; Ar38 = L; Ar36 = L; Ar37 = L; Ar35 = L; Multiplier Baseline = L; Ar40 = L, deleting cycle 1; Ar39 = L, deleting cycle 1; Ar38 = L, deleting cycle 1; Ar36 = L, deleting cycle 1; Ar37 = L, deleting cycle 1; Ar35 = L, deleting cycle 1; Multiplier Baseline = L; Ar40 = L, deleting cycle 1; Ar39 = L, deleting cycle 1; Ar38 = L; Ar36 = L; Ar37 = L; Ar35 = L; Ar40 bk val,er = Poly fit; Ar39 bk val,er = Poly fit; Ar38 bk val,er = Average background; Ar36 bk val,er = Poly fit; Ar37 bk val,er = Average background; Ar35 bk val,er = Poly fit; Ar40 bk val,er = Average background; Ar39 bk val,er = Average background; Ar38 bk val,er = Average background; Ar36 bk val,er = Average background; Ar37 bk val,er = Average background; Ar35 bk val,er = Average background; Ar40 bk val,er = Poly fit; Ar39 bk val,er = Poly fit; Ar38 bk val,er = Average background; Ar36 bk val,er = Poly fit; Ar37 bk val,er = Average background; Ar35 bk val,er = Poly fit; argonlab - 2/8/2010; 5:47:02 PM;Ar40 bk val,er = Linear; Ar39 bk val,er = Average background; Ar38 bk val,er = Average background; Ar36 bk val,er = Average background; Ar37 bk val,er = Average background; argonlab - 2/9/2010; 1:02:40 AM;Ar40 bk val,er = Linear; Ar39 bk val,er = Average background; Ar38 bk val,er = Average background; Ar36 bk val,er = Average background; Ar37 bk val,er = Average background; </t>
  </si>
  <si>
    <t>56277-13</t>
  </si>
  <si>
    <t>56277-14</t>
  </si>
  <si>
    <t>56277-15</t>
  </si>
  <si>
    <t>59200-01</t>
  </si>
  <si>
    <t>MZQ-42</t>
  </si>
  <si>
    <t>NM-227A</t>
  </si>
  <si>
    <t xml:space="preserve">Multiplier Baseline = L; Ar40 = L; Ar39 = L; Ar38 = L; Ar36 = L; Ar37 = L; argonlab - 2/8/2010; 4:07:29 PM;Ar40 bk val,er = Average background; Ar39 bk val,er = Average background; Ar38 bk val,er = Average background; Ar36 bk val,er = Average background; Ar37 bk val,er = Average background; </t>
  </si>
  <si>
    <t xml:space="preserve">Sanidine, single crystal; Automated laser analysis  </t>
  </si>
  <si>
    <t xml:space="preserve">Multiplier Baseline = L; Ar40 = L; Ar39 = L; Ar38 = L; Ar36 = L; Ar37 = L; Ar35 = A; Multiplier Baseline = L; Ar40 = L; Ar39 = L; Ar38 = L; Ar36 = L; Ar37 = L; Ar35 = L; Multiplier Baseline = L; Ar40 = L, deleting cycle 1; Ar39 = L, deleting cycle 1; Ar38 = L; Ar36 = L; Ar37 = L; Ar35 = L; Multiplier Baseline = L; Ar40 = L, deleting cycle 1; Ar39 = L, deleting cycle 1; Ar38 = L, deleting cycle 1; Ar36 = L, deleting cycle 1; Ar37 = L, deleting cycle 1; Ar35 = L, deleting cycle 1; Multiplier Baseline = L; Ar40 = L, deleting cycle 1; Ar39 = L, deleting cycle 1; Ar38 = L; Ar36 = L; Ar37 = L; Ar35 = L; Ar40 bk val,er = Poly fit; Ar39 bk val,er = Poly fit; Ar38 bk val,er = Average background; Ar36 bk val,er = Poly fit; Ar37 bk val,er = Average background; Ar35 bk val,er = Poly fit; Ar40 bk val,er = Average background; Ar39 bk val,er = Average background; Ar38 bk val,er = Average background; Ar36 bk val,er = Average background; Ar37 bk val,er = Average background; Ar35 bk val,er = Average background; Ar40 bk val,er = Poly fit; Ar39 bk val,er = Poly fit; Ar38 bk val,er = Average background; Ar36 bk val,er = Poly fit; Ar37 bk val,er = Average background; Ar35 bk val,er = Poly fit; argonlab - 2/8/2010; 5:47:01 PM;Ar40 bk val,er = Linear; Ar39 bk val,er = Average background; Ar38 bk val,er = Average background; Ar36 bk val,er = Average background; Ar37 bk val,er = Average background; argonlab - 2/9/2010; 1:02:40 AM;Ar40 bk val,er = Linear; Ar39 bk val,er = Average background; Ar38 bk val,er = Average background; Ar36 bk val,er = Average background; Ar37 bk val,er = Average background; </t>
  </si>
  <si>
    <t>56277-08</t>
  </si>
  <si>
    <t>56277-09</t>
  </si>
  <si>
    <t>56277-10</t>
  </si>
  <si>
    <t>56277-11</t>
  </si>
  <si>
    <t>56277-12</t>
  </si>
  <si>
    <t xml:space="preserve">Multiplier Baseline = L; Ar40 = L; Ar39 = L; Ar38 = L; Ar36 = L; Ar37 = L; Ar35 = A; Multiplier Baseline = L; Ar40 = L; Ar39 = L; Ar38 = L; Ar36 = L; Ar37 = L; Ar35 = L; Multiplier Baseline = L; Ar40 = L, deleting cycle 1; Ar39 = L, deleting cycle 1; Ar38 = L; Ar36 = L; Ar37 = L; Ar35 = L; Multiplier Baseline = L; Ar40 = L, deleting cycle 1; Ar39 = L, deleting cycle 1; Ar38 = L, deleting cycle 1; Ar36 = L, deleting cycle 1; Ar37 = L, deleting cycle 1; Ar35 = L, deleting cycle 1; Multiplier Baseline = L; Ar40 = L, deleting cycle 1; Ar39 = L, deleting cycle 1; Ar38 = L; Ar36 = L; Ar37 = L; Ar35 = L; Ar40 bk val,er = Poly fit; Ar39 bk val,er = Poly fit; Ar38 bk val,er = Average background; Ar36 bk val,er = Poly fit; Ar37 bk val,er = Average background; Ar35 bk val,er = Poly fit; Ar40 bk val,er = Average background; Ar39 bk val,er = Average background; Ar38 bk val,er = Average background; Ar36 bk val,er = Average background; Ar37 bk val,er = Average background; Ar35 bk val,er = Average background; Ar40 bk val,er = Poly fit; Ar39 bk val,er = Poly fit; Ar38 bk val,er = Average background; Ar36 bk val,er = Poly fit; Ar37 bk val,er = Average background; Ar35 bk val,er = Poly fit; argonlab - 2/8/2010; 5:47:01 PM;Ar40 bk val,er = Linear; Ar39 bk val,er = Average background; Ar38 bk val,er = Average background; Ar36 bk val,er = Average background; Ar37 bk val,er = Average background; argonlab - 2/9/2010; 1:02:39 AM;Ar40 bk val,er = Linear; Ar39 bk val,er = Average background; Ar38 bk val,er = Average background; Ar36 bk val,er = Average background; Ar37 bk val,er = Average background; </t>
  </si>
  <si>
    <t>Sanidine, single crystal; Automated laser analysis</t>
  </si>
  <si>
    <t>LLLLLLL</t>
  </si>
  <si>
    <t>Unknown</t>
  </si>
  <si>
    <t>CO2</t>
  </si>
  <si>
    <t>56277-02</t>
  </si>
  <si>
    <t>56277-03</t>
  </si>
  <si>
    <t>56277-04</t>
  </si>
  <si>
    <t>56277-05</t>
  </si>
  <si>
    <t>56277-06</t>
  </si>
  <si>
    <t>56277-07</t>
  </si>
  <si>
    <t>Ar36_DiscEr</t>
  </si>
  <si>
    <t>Ar40_ICFactor</t>
  </si>
  <si>
    <t>Ar39_ICFactor</t>
  </si>
  <si>
    <t>Ar38_ICFactor</t>
  </si>
  <si>
    <t>Ar37_ICFactor</t>
  </si>
  <si>
    <t>Ar36_ICFactor</t>
  </si>
  <si>
    <t>Isoch_36_Over_40</t>
  </si>
  <si>
    <t>Pct_i36_Over_40_Er</t>
  </si>
  <si>
    <t>Isoch_39_Over_40</t>
  </si>
  <si>
    <t>Pct_i39_Over_40_Er</t>
  </si>
  <si>
    <t>Pct_i39_Over_36_Er</t>
  </si>
  <si>
    <t>Correl_40_Over_39</t>
  </si>
  <si>
    <t>Correl_36_Over_39</t>
  </si>
  <si>
    <t>Lambda_40K_epsilon</t>
  </si>
  <si>
    <t>Lambda_40K_epsilon_Er</t>
  </si>
  <si>
    <t>Lambda_40K_Beta</t>
  </si>
  <si>
    <t>Lambda_40K_Beta_Er</t>
  </si>
  <si>
    <t>Lambda_Ar37</t>
  </si>
  <si>
    <t>Lambda_Ar37_Er</t>
  </si>
  <si>
    <t>Lambda_Ar39</t>
  </si>
  <si>
    <t>Lambda_Ar39_Er</t>
  </si>
  <si>
    <t>Lambda_36Cl</t>
  </si>
  <si>
    <t>Lambda_36Cl_Er</t>
  </si>
  <si>
    <t>40K_abundance</t>
  </si>
  <si>
    <t>40K_abundance_Er</t>
  </si>
  <si>
    <t>Air_40_Over_36</t>
  </si>
  <si>
    <t>Air_40_Over_36_Er</t>
  </si>
  <si>
    <t>Air_40_Over_38</t>
  </si>
  <si>
    <t>Air_40_Over_38_Er</t>
  </si>
  <si>
    <t>K38_Over_39</t>
  </si>
  <si>
    <t>Cl38_Over_39</t>
  </si>
  <si>
    <t>Furnace_Water_ave</t>
  </si>
  <si>
    <t>Furnace_Water_SD</t>
  </si>
  <si>
    <t>Furnace_Water_min</t>
  </si>
  <si>
    <t>Furnace_Water_max</t>
  </si>
  <si>
    <t>Lab_Temp_ave</t>
  </si>
  <si>
    <t>Lab_Temp_SD</t>
  </si>
  <si>
    <t>Lab_Temp_min</t>
  </si>
  <si>
    <t>Lab_Temp_max</t>
  </si>
  <si>
    <t>Lab_Humid_ave</t>
  </si>
  <si>
    <t>Lab_Humid_SD</t>
  </si>
  <si>
    <t>Lab_Humid_min</t>
  </si>
  <si>
    <t>Lab_Humid_max</t>
  </si>
  <si>
    <t>Pneumatics_ave</t>
  </si>
  <si>
    <t>Pneumatics_SD</t>
  </si>
  <si>
    <t>Pneumatics_min</t>
  </si>
  <si>
    <t>Pneumatics_max</t>
  </si>
  <si>
    <t>Cold_Finger_ave</t>
  </si>
  <si>
    <t>Cold_Finger_SD</t>
  </si>
  <si>
    <t>Cold_Finger_min</t>
  </si>
  <si>
    <t>Cold_Finger_max</t>
  </si>
  <si>
    <t>56277-01</t>
  </si>
  <si>
    <t>MZQ-17</t>
  </si>
  <si>
    <t>NM-196K</t>
  </si>
  <si>
    <t>Zimmerer</t>
  </si>
  <si>
    <t>Sanidine</t>
  </si>
  <si>
    <t>129.138.12.131</t>
  </si>
  <si>
    <t>Run_ID</t>
  </si>
  <si>
    <t>Sample</t>
  </si>
  <si>
    <t>Ar36_Over_Ar39</t>
  </si>
  <si>
    <t>Ar36_Over_Ar39_Er</t>
  </si>
  <si>
    <t>PctAr36Ca</t>
  </si>
  <si>
    <t>Ar37_Over_Ar39</t>
  </si>
  <si>
    <t>Ar37_Over_Ar39_Er</t>
  </si>
  <si>
    <t>Ca_Over_K</t>
  </si>
  <si>
    <t>Ca_Over_K_Er</t>
  </si>
  <si>
    <t>Cl_Over_K</t>
  </si>
  <si>
    <t>Cl_Over_K_Er</t>
  </si>
  <si>
    <t>Ar38_Over_Ar39</t>
  </si>
  <si>
    <t>Ar38_Over_Ar39_Er</t>
  </si>
  <si>
    <t>Ar40_Over_Ar39</t>
  </si>
  <si>
    <t>Ar40_Over_Ar39_Er</t>
  </si>
  <si>
    <t>Ar40Rad_Over_Ar39</t>
  </si>
  <si>
    <t>Ar40Rad_Over_Ar39_Er</t>
  </si>
  <si>
    <t>PctAr40Rad</t>
  </si>
  <si>
    <t>PctAr40Rad_Er</t>
  </si>
  <si>
    <t>Age</t>
  </si>
  <si>
    <t>Age_Er</t>
  </si>
  <si>
    <t>Age_Er_with_J_er</t>
  </si>
  <si>
    <t>Age_Monte_Carlo</t>
  </si>
  <si>
    <t>Age_Er_with_external_error</t>
  </si>
  <si>
    <t>EMV_Axial</t>
  </si>
  <si>
    <t>EMV_Off_axis</t>
  </si>
  <si>
    <t>Ar39_Moles</t>
  </si>
  <si>
    <t>Ar40_Moles</t>
  </si>
  <si>
    <t>Fract_Deliv_To_MS</t>
  </si>
  <si>
    <t>Irrad</t>
  </si>
  <si>
    <t>J</t>
  </si>
  <si>
    <t>J_Er</t>
  </si>
  <si>
    <t>37_Decay</t>
  </si>
  <si>
    <t>39_Decay</t>
  </si>
  <si>
    <t>Ca_39_Over_37</t>
  </si>
  <si>
    <t>Ca_39_Over_37_Er</t>
  </si>
  <si>
    <t>Ca_38_Over_37</t>
  </si>
  <si>
    <t>Ca_38_Over_37_Er</t>
  </si>
  <si>
    <t>Ca_36_Over_37</t>
  </si>
  <si>
    <t>Ca_36_Over_37_Er</t>
  </si>
  <si>
    <t>K_38_Over_39</t>
  </si>
  <si>
    <t>K_38_Over_39_Er</t>
  </si>
  <si>
    <t>K_40_Over_39</t>
  </si>
  <si>
    <t>K_40_Over_39_Er</t>
  </si>
  <si>
    <t>K_37_Over_39</t>
  </si>
  <si>
    <t>K_37_Over_39_Er</t>
  </si>
  <si>
    <t>P36Cl_Over_38Cl</t>
  </si>
  <si>
    <t>P36Cl_Over_38Cl_Er</t>
  </si>
  <si>
    <t>Ca_Over_K_Multiplier</t>
  </si>
  <si>
    <t>Ca_Over_K_Multiplier_Er</t>
  </si>
  <si>
    <t>System_</t>
  </si>
  <si>
    <t>Run_Date</t>
  </si>
  <si>
    <t>Run_Hour</t>
  </si>
  <si>
    <t>Run_SecSince1904</t>
  </si>
  <si>
    <t>PrincipalInvestigator</t>
  </si>
  <si>
    <t>Material</t>
  </si>
  <si>
    <t>Hole #</t>
  </si>
  <si>
    <t>Project</t>
  </si>
  <si>
    <t>Locality</t>
  </si>
  <si>
    <t>File</t>
  </si>
  <si>
    <t>Version</t>
  </si>
  <si>
    <t>History</t>
  </si>
  <si>
    <t>Comment</t>
  </si>
  <si>
    <t>Fit_Type</t>
  </si>
  <si>
    <t>Signal Norm.</t>
  </si>
  <si>
    <t>Run Script</t>
  </si>
  <si>
    <t>GOF_40</t>
  </si>
  <si>
    <t>GOF_39</t>
  </si>
  <si>
    <t>Heating_Dev</t>
  </si>
  <si>
    <t>Pwr_Requested</t>
  </si>
  <si>
    <t>Pwr_Achieved</t>
  </si>
  <si>
    <t>Pwr_AchievedSD</t>
  </si>
  <si>
    <t>Pwr_AchievedMax</t>
  </si>
  <si>
    <t>OP_Temp</t>
  </si>
  <si>
    <t>Tot_Dur_Heating</t>
  </si>
  <si>
    <t>Dur_Heating_At_Req_Pwr</t>
  </si>
  <si>
    <t>Holes</t>
  </si>
  <si>
    <t>X_Y_Pos</t>
  </si>
  <si>
    <t>Laser Scan File</t>
  </si>
  <si>
    <t>Beam_Dia</t>
  </si>
  <si>
    <t>Ar40_</t>
  </si>
  <si>
    <t>Ar40_Er</t>
  </si>
  <si>
    <t>Ar39_</t>
  </si>
  <si>
    <t>Ar39_Er</t>
  </si>
  <si>
    <t>Ar38_</t>
  </si>
  <si>
    <t>Ar38_Er</t>
  </si>
  <si>
    <t>Ar37_</t>
  </si>
  <si>
    <t>Ar37_Er</t>
  </si>
  <si>
    <t>Ar36_</t>
  </si>
  <si>
    <t>Ar36_Er</t>
  </si>
  <si>
    <t>Ar40_notDecayCor</t>
  </si>
  <si>
    <t>Ar40_Er_notDecayCor</t>
  </si>
  <si>
    <t>Ar39_notDecayCor</t>
  </si>
  <si>
    <t>Ar39_Er_notDecayCor</t>
  </si>
  <si>
    <t>Ar38_notDecayCor</t>
  </si>
  <si>
    <t>Ar38_Er_notDecayCor</t>
  </si>
  <si>
    <t>Ar37_notDecayCor</t>
  </si>
  <si>
    <t>Ar37_Er_notDecayCor</t>
  </si>
  <si>
    <t>Ar36_notDecayCor</t>
  </si>
  <si>
    <t>Ar36_Er_notDecayCor</t>
  </si>
  <si>
    <t>Ar40_BslnCorOnly</t>
  </si>
  <si>
    <t>Ar40_Er_BslnCorOnly</t>
  </si>
  <si>
    <t>Ar39_BslnCorOnly</t>
  </si>
  <si>
    <t>Ar39_Er_BslnCorOnly</t>
  </si>
  <si>
    <t>Ar38_BslnCorOnly</t>
  </si>
  <si>
    <t>Ar38_Er_BslnCorOnly</t>
  </si>
  <si>
    <t>Ar37_BslnCorOnly</t>
  </si>
  <si>
    <t>Ar37_Er_BslnCorOnly</t>
  </si>
  <si>
    <t>Ar36_BslnCorOnly</t>
  </si>
  <si>
    <t>Ar36_Er_BslnCorOnly</t>
  </si>
  <si>
    <t>Ar40_Disc</t>
  </si>
  <si>
    <t>Ar40_DiscEr</t>
  </si>
  <si>
    <t>Ar39_Disc</t>
  </si>
  <si>
    <t>Ar39_DiscEr</t>
  </si>
  <si>
    <t>Ar38_Disc</t>
  </si>
  <si>
    <t>Ar38_DiscEr</t>
  </si>
  <si>
    <t>Ar37_Disc</t>
  </si>
  <si>
    <t>Ar37_DiscEr</t>
  </si>
  <si>
    <t>Ar36_Disc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</si>
</sst>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E+00"/>
    <numFmt numFmtId="165" formatCode="0.0"/>
    <numFmt numFmtId="166" formatCode="0.000"/>
    <numFmt numFmtId="167" formatCode="0.00000000"/>
    <numFmt numFmtId="168" formatCode="0.0000"/>
    <numFmt numFmtId="169" formatCode="0.00_0_0"/>
    <numFmt numFmtId="170" formatCode="0.000_0"/>
    <numFmt numFmtId="171" formatCode="0.0_0_0"/>
    <numFmt numFmtId="172" formatCode="0.00_0"/>
  </numFmts>
  <fonts count="2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Times"/>
      <family val="0"/>
    </font>
    <font>
      <sz val="10"/>
      <name val="Geneva"/>
      <family val="0"/>
    </font>
    <font>
      <sz val="9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b/>
      <vertAlign val="superscript"/>
      <sz val="10"/>
      <name val="Arial"/>
      <family val="0"/>
    </font>
    <font>
      <vertAlign val="superscript"/>
      <sz val="9"/>
      <name val="Arial"/>
      <family val="0"/>
    </font>
    <font>
      <vertAlign val="subscript"/>
      <sz val="9"/>
      <name val="Arial"/>
      <family val="0"/>
    </font>
    <font>
      <sz val="9"/>
      <name val="Symbol"/>
      <family val="0"/>
    </font>
    <font>
      <sz val="8"/>
      <name val="Arial"/>
      <family val="0"/>
    </font>
    <font>
      <vertAlign val="superscript"/>
      <sz val="8"/>
      <name val="Arial"/>
      <family val="0"/>
    </font>
    <font>
      <b/>
      <sz val="9"/>
      <name val="Arial"/>
      <family val="0"/>
    </font>
    <font>
      <sz val="7"/>
      <name val="Arial"/>
      <family val="0"/>
    </font>
    <font>
      <b/>
      <sz val="9"/>
      <name val="Symbol"/>
      <family val="0"/>
    </font>
    <font>
      <b/>
      <sz val="8"/>
      <name val="Arial"/>
      <family val="0"/>
    </font>
    <font>
      <vertAlign val="subscript"/>
      <sz val="8"/>
      <name val="Arial"/>
      <family val="0"/>
    </font>
    <font>
      <sz val="8"/>
      <name val="Symbo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11" fontId="0" fillId="0" borderId="0" xfId="0" applyNumberFormat="1" applyAlignment="1">
      <alignment/>
    </xf>
    <xf numFmtId="14" fontId="0" fillId="0" borderId="0" xfId="0" applyNumberFormat="1" applyAlignment="1">
      <alignment/>
    </xf>
    <xf numFmtId="166" fontId="9" fillId="0" borderId="0" xfId="0" applyNumberFormat="1" applyFont="1" applyAlignment="1">
      <alignment horizontal="center" vertical="center"/>
    </xf>
    <xf numFmtId="167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10" fillId="0" borderId="0" xfId="0" applyFont="1" applyAlignment="1">
      <alignment/>
    </xf>
    <xf numFmtId="49" fontId="11" fillId="0" borderId="0" xfId="21" applyNumberFormat="1" applyFont="1" applyBorder="1" applyAlignment="1">
      <alignment vertical="center"/>
      <protection/>
    </xf>
    <xf numFmtId="0" fontId="11" fillId="0" borderId="0" xfId="21" applyNumberFormat="1" applyFont="1" applyBorder="1" applyAlignment="1">
      <alignment vertical="center"/>
      <protection/>
    </xf>
    <xf numFmtId="168" fontId="11" fillId="0" borderId="0" xfId="21" applyNumberFormat="1" applyFont="1" applyBorder="1" applyAlignment="1">
      <alignment vertical="center"/>
      <protection/>
    </xf>
    <xf numFmtId="166" fontId="11" fillId="0" borderId="0" xfId="21" applyNumberFormat="1" applyFont="1" applyBorder="1" applyAlignment="1">
      <alignment vertical="center"/>
      <protection/>
    </xf>
    <xf numFmtId="2" fontId="11" fillId="0" borderId="0" xfId="21" applyNumberFormat="1" applyFont="1" applyBorder="1" applyAlignment="1">
      <alignment vertical="center"/>
      <protection/>
    </xf>
    <xf numFmtId="2" fontId="11" fillId="0" borderId="0" xfId="21" applyNumberFormat="1" applyFont="1" applyBorder="1" applyAlignment="1">
      <alignment horizontal="right" vertical="center"/>
      <protection/>
    </xf>
    <xf numFmtId="165" fontId="11" fillId="0" borderId="0" xfId="21" applyNumberFormat="1" applyFont="1" applyBorder="1" applyAlignment="1">
      <alignment vertical="center"/>
      <protection/>
    </xf>
    <xf numFmtId="167" fontId="11" fillId="0" borderId="0" xfId="21" applyNumberFormat="1" applyFont="1" applyBorder="1" applyAlignment="1">
      <alignment vertical="center"/>
      <protection/>
    </xf>
    <xf numFmtId="0" fontId="11" fillId="0" borderId="0" xfId="21" applyFont="1" applyBorder="1" applyAlignment="1">
      <alignment vertical="center"/>
      <protection/>
    </xf>
    <xf numFmtId="1" fontId="11" fillId="0" borderId="0" xfId="21" applyNumberFormat="1" applyFont="1" applyBorder="1" applyAlignment="1">
      <alignment vertical="center"/>
      <protection/>
    </xf>
    <xf numFmtId="0" fontId="11" fillId="0" borderId="0" xfId="0" applyFont="1" applyAlignment="1">
      <alignment vertical="center"/>
    </xf>
    <xf numFmtId="49" fontId="11" fillId="0" borderId="1" xfId="21" applyNumberFormat="1" applyFont="1" applyBorder="1" applyAlignment="1">
      <alignment vertical="center"/>
      <protection/>
    </xf>
    <xf numFmtId="0" fontId="11" fillId="0" borderId="1" xfId="21" applyNumberFormat="1" applyFont="1" applyBorder="1" applyAlignment="1">
      <alignment vertical="center"/>
      <protection/>
    </xf>
    <xf numFmtId="168" fontId="11" fillId="0" borderId="1" xfId="21" applyNumberFormat="1" applyFont="1" applyBorder="1" applyAlignment="1">
      <alignment vertical="center"/>
      <protection/>
    </xf>
    <xf numFmtId="166" fontId="11" fillId="0" borderId="1" xfId="21" applyNumberFormat="1" applyFont="1" applyBorder="1" applyAlignment="1">
      <alignment vertical="center"/>
      <protection/>
    </xf>
    <xf numFmtId="2" fontId="11" fillId="0" borderId="1" xfId="21" applyNumberFormat="1" applyFont="1" applyBorder="1" applyAlignment="1">
      <alignment vertical="center"/>
      <protection/>
    </xf>
    <xf numFmtId="2" fontId="11" fillId="0" borderId="1" xfId="21" applyNumberFormat="1" applyFont="1" applyBorder="1" applyAlignment="1">
      <alignment horizontal="right" vertical="center"/>
      <protection/>
    </xf>
    <xf numFmtId="165" fontId="11" fillId="0" borderId="1" xfId="21" applyNumberFormat="1" applyFont="1" applyBorder="1" applyAlignment="1">
      <alignment vertical="center"/>
      <protection/>
    </xf>
    <xf numFmtId="0" fontId="9" fillId="0" borderId="0" xfId="0" applyFont="1" applyAlignment="1">
      <alignment/>
    </xf>
    <xf numFmtId="49" fontId="9" fillId="0" borderId="0" xfId="21" applyNumberFormat="1" applyFont="1" applyAlignment="1">
      <alignment vertical="center"/>
      <protection/>
    </xf>
    <xf numFmtId="49" fontId="9" fillId="0" borderId="0" xfId="21" applyNumberFormat="1" applyFont="1" applyBorder="1" applyAlignment="1">
      <alignment vertical="center"/>
      <protection/>
    </xf>
    <xf numFmtId="0" fontId="9" fillId="0" borderId="0" xfId="21" applyNumberFormat="1" applyFont="1" applyBorder="1" applyAlignment="1">
      <alignment vertical="center"/>
      <protection/>
    </xf>
    <xf numFmtId="0" fontId="9" fillId="0" borderId="0" xfId="21" applyNumberFormat="1" applyFont="1" applyBorder="1" applyAlignment="1">
      <alignment horizontal="right" vertical="center"/>
      <protection/>
    </xf>
    <xf numFmtId="168" fontId="13" fillId="0" borderId="0" xfId="21" applyNumberFormat="1" applyFont="1" applyBorder="1" applyAlignment="1">
      <alignment horizontal="right" vertical="center"/>
      <protection/>
    </xf>
    <xf numFmtId="166" fontId="13" fillId="0" borderId="0" xfId="21" applyNumberFormat="1" applyFont="1" applyBorder="1" applyAlignment="1">
      <alignment horizontal="center" vertical="center"/>
      <protection/>
    </xf>
    <xf numFmtId="2" fontId="9" fillId="0" borderId="0" xfId="21" applyNumberFormat="1" applyFont="1" applyBorder="1" applyAlignment="1">
      <alignment horizontal="right" vertical="center"/>
      <protection/>
    </xf>
    <xf numFmtId="165" fontId="13" fillId="0" borderId="0" xfId="21" applyNumberFormat="1" applyFont="1" applyBorder="1" applyAlignment="1">
      <alignment horizontal="right" vertical="center"/>
      <protection/>
    </xf>
    <xf numFmtId="0" fontId="9" fillId="0" borderId="0" xfId="0" applyFont="1" applyAlignment="1">
      <alignment vertical="center"/>
    </xf>
    <xf numFmtId="2" fontId="16" fillId="0" borderId="0" xfId="21" applyNumberFormat="1" applyFont="1" applyBorder="1" applyAlignment="1">
      <alignment horizontal="right"/>
      <protection/>
    </xf>
    <xf numFmtId="0" fontId="16" fillId="0" borderId="0" xfId="0" applyFont="1" applyAlignment="1">
      <alignment/>
    </xf>
    <xf numFmtId="49" fontId="16" fillId="0" borderId="0" xfId="21" applyNumberFormat="1" applyFont="1" applyAlignment="1">
      <alignment vertical="center"/>
      <protection/>
    </xf>
    <xf numFmtId="49" fontId="16" fillId="0" borderId="2" xfId="21" applyNumberFormat="1" applyFont="1" applyBorder="1" applyAlignment="1">
      <alignment vertical="center"/>
      <protection/>
    </xf>
    <xf numFmtId="0" fontId="16" fillId="0" borderId="2" xfId="21" applyNumberFormat="1" applyFont="1" applyBorder="1" applyAlignment="1">
      <alignment vertical="center"/>
      <protection/>
    </xf>
    <xf numFmtId="0" fontId="16" fillId="0" borderId="2" xfId="21" applyNumberFormat="1" applyFont="1" applyBorder="1" applyAlignment="1">
      <alignment horizontal="right" vertical="center"/>
      <protection/>
    </xf>
    <xf numFmtId="168" fontId="16" fillId="0" borderId="2" xfId="21" applyNumberFormat="1" applyFont="1" applyBorder="1" applyAlignment="1">
      <alignment horizontal="right" vertical="center"/>
      <protection/>
    </xf>
    <xf numFmtId="168" fontId="16" fillId="0" borderId="2" xfId="21" applyNumberFormat="1" applyFont="1" applyBorder="1" applyAlignment="1">
      <alignment horizontal="center" vertical="center"/>
      <protection/>
    </xf>
    <xf numFmtId="166" fontId="16" fillId="0" borderId="2" xfId="21" applyNumberFormat="1" applyFont="1" applyBorder="1" applyAlignment="1">
      <alignment horizontal="center" vertical="center"/>
      <protection/>
    </xf>
    <xf numFmtId="2" fontId="16" fillId="0" borderId="2" xfId="21" applyNumberFormat="1" applyFont="1" applyBorder="1" applyAlignment="1">
      <alignment vertical="center"/>
      <protection/>
    </xf>
    <xf numFmtId="165" fontId="16" fillId="0" borderId="2" xfId="21" applyNumberFormat="1" applyFont="1" applyBorder="1" applyAlignment="1">
      <alignment horizontal="right" vertical="center"/>
      <protection/>
    </xf>
    <xf numFmtId="2" fontId="16" fillId="0" borderId="2" xfId="21" applyNumberFormat="1" applyFont="1" applyBorder="1" applyAlignment="1">
      <alignment horizontal="right" vertical="center"/>
      <protection/>
    </xf>
    <xf numFmtId="2" fontId="16" fillId="0" borderId="0" xfId="21" applyNumberFormat="1" applyFont="1" applyBorder="1" applyAlignment="1">
      <alignment horizontal="right" vertical="center"/>
      <protection/>
    </xf>
    <xf numFmtId="166" fontId="16" fillId="0" borderId="0" xfId="21" applyNumberFormat="1" applyFont="1" applyBorder="1" applyAlignment="1">
      <alignment horizontal="right" vertical="center"/>
      <protection/>
    </xf>
    <xf numFmtId="167" fontId="16" fillId="0" borderId="0" xfId="21" applyNumberFormat="1" applyFont="1" applyBorder="1" applyAlignment="1">
      <alignment horizontal="right" vertical="center"/>
      <protection/>
    </xf>
    <xf numFmtId="167" fontId="16" fillId="0" borderId="0" xfId="21" applyNumberFormat="1" applyFont="1" applyBorder="1" applyAlignment="1">
      <alignment vertical="center"/>
      <protection/>
    </xf>
    <xf numFmtId="0" fontId="16" fillId="0" borderId="0" xfId="21" applyFont="1" applyBorder="1" applyAlignment="1">
      <alignment vertical="center"/>
      <protection/>
    </xf>
    <xf numFmtId="1" fontId="16" fillId="0" borderId="0" xfId="21" applyNumberFormat="1" applyFont="1" applyBorder="1" applyAlignment="1">
      <alignment vertical="center"/>
      <protection/>
    </xf>
    <xf numFmtId="0" fontId="16" fillId="0" borderId="0" xfId="0" applyFont="1" applyAlignment="1">
      <alignment vertical="center"/>
    </xf>
    <xf numFmtId="49" fontId="1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168" fontId="10" fillId="0" borderId="0" xfId="0" applyNumberFormat="1" applyFont="1" applyAlignment="1">
      <alignment/>
    </xf>
    <xf numFmtId="166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167" fontId="10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11" fontId="10" fillId="0" borderId="0" xfId="0" applyNumberFormat="1" applyFont="1" applyAlignment="1">
      <alignment/>
    </xf>
    <xf numFmtId="14" fontId="10" fillId="0" borderId="0" xfId="0" applyNumberFormat="1" applyFont="1" applyAlignment="1">
      <alignment/>
    </xf>
    <xf numFmtId="169" fontId="9" fillId="0" borderId="0" xfId="0" applyNumberFormat="1" applyFont="1" applyAlignment="1">
      <alignment/>
    </xf>
    <xf numFmtId="170" fontId="9" fillId="0" borderId="0" xfId="0" applyNumberFormat="1" applyFont="1" applyAlignment="1">
      <alignment/>
    </xf>
    <xf numFmtId="171" fontId="9" fillId="0" borderId="0" xfId="0" applyNumberFormat="1" applyFont="1" applyAlignment="1">
      <alignment/>
    </xf>
    <xf numFmtId="11" fontId="9" fillId="0" borderId="0" xfId="0" applyNumberFormat="1" applyFont="1" applyAlignment="1">
      <alignment/>
    </xf>
    <xf numFmtId="14" fontId="9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168" fontId="10" fillId="0" borderId="0" xfId="0" applyNumberFormat="1" applyFont="1" applyAlignment="1">
      <alignment horizontal="left"/>
    </xf>
    <xf numFmtId="168" fontId="9" fillId="0" borderId="0" xfId="0" applyNumberFormat="1" applyFont="1" applyAlignment="1">
      <alignment horizontal="left"/>
    </xf>
    <xf numFmtId="171" fontId="9" fillId="0" borderId="0" xfId="0" applyNumberFormat="1" applyFont="1" applyAlignment="1">
      <alignment horizontal="left"/>
    </xf>
    <xf numFmtId="2" fontId="10" fillId="0" borderId="0" xfId="0" applyNumberFormat="1" applyFont="1" applyAlignment="1">
      <alignment horizontal="left"/>
    </xf>
    <xf numFmtId="49" fontId="16" fillId="0" borderId="0" xfId="21" applyNumberFormat="1" applyFont="1" applyBorder="1">
      <alignment/>
      <protection/>
    </xf>
    <xf numFmtId="2" fontId="16" fillId="0" borderId="0" xfId="21" applyNumberFormat="1" applyFont="1" applyBorder="1">
      <alignment/>
      <protection/>
    </xf>
    <xf numFmtId="166" fontId="16" fillId="0" borderId="0" xfId="21" applyNumberFormat="1" applyFont="1" applyBorder="1">
      <alignment/>
      <protection/>
    </xf>
    <xf numFmtId="167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6" fillId="0" borderId="0" xfId="21" applyNumberFormat="1" applyFont="1" applyBorder="1">
      <alignment/>
      <protection/>
    </xf>
    <xf numFmtId="168" fontId="16" fillId="0" borderId="0" xfId="21" applyNumberFormat="1" applyFont="1" applyBorder="1">
      <alignment/>
      <protection/>
    </xf>
    <xf numFmtId="165" fontId="16" fillId="0" borderId="0" xfId="21" applyNumberFormat="1" applyFont="1" applyBorder="1">
      <alignment/>
      <protection/>
    </xf>
    <xf numFmtId="49" fontId="16" fillId="0" borderId="0" xfId="21" applyNumberFormat="1" applyFont="1" applyFill="1" applyBorder="1">
      <alignment/>
      <protection/>
    </xf>
    <xf numFmtId="49" fontId="16" fillId="0" borderId="0" xfId="21" applyNumberFormat="1" applyFont="1">
      <alignment/>
      <protection/>
    </xf>
    <xf numFmtId="0" fontId="16" fillId="0" borderId="0" xfId="21" applyNumberFormat="1" applyFont="1">
      <alignment/>
      <protection/>
    </xf>
    <xf numFmtId="168" fontId="16" fillId="0" borderId="0" xfId="21" applyNumberFormat="1" applyFont="1">
      <alignment/>
      <protection/>
    </xf>
    <xf numFmtId="166" fontId="16" fillId="0" borderId="0" xfId="21" applyNumberFormat="1" applyFont="1">
      <alignment/>
      <protection/>
    </xf>
    <xf numFmtId="2" fontId="16" fillId="0" borderId="0" xfId="21" applyNumberFormat="1" applyFont="1">
      <alignment/>
      <protection/>
    </xf>
    <xf numFmtId="165" fontId="16" fillId="0" borderId="0" xfId="21" applyNumberFormat="1" applyFont="1">
      <alignment/>
      <protection/>
    </xf>
    <xf numFmtId="49" fontId="16" fillId="0" borderId="2" xfId="21" applyNumberFormat="1" applyFont="1" applyBorder="1">
      <alignment/>
      <protection/>
    </xf>
    <xf numFmtId="0" fontId="16" fillId="0" borderId="2" xfId="21" applyNumberFormat="1" applyFont="1" applyBorder="1">
      <alignment/>
      <protection/>
    </xf>
    <xf numFmtId="168" fontId="16" fillId="0" borderId="2" xfId="21" applyNumberFormat="1" applyFont="1" applyBorder="1">
      <alignment/>
      <protection/>
    </xf>
    <xf numFmtId="166" fontId="16" fillId="0" borderId="2" xfId="21" applyNumberFormat="1" applyFont="1" applyBorder="1">
      <alignment/>
      <protection/>
    </xf>
    <xf numFmtId="2" fontId="16" fillId="0" borderId="2" xfId="21" applyNumberFormat="1" applyFont="1" applyBorder="1">
      <alignment/>
      <protection/>
    </xf>
    <xf numFmtId="165" fontId="16" fillId="0" borderId="2" xfId="21" applyNumberFormat="1" applyFont="1" applyBorder="1">
      <alignment/>
      <protection/>
    </xf>
    <xf numFmtId="49" fontId="10" fillId="0" borderId="3" xfId="0" applyNumberFormat="1" applyFont="1" applyBorder="1" applyAlignment="1">
      <alignment/>
    </xf>
    <xf numFmtId="0" fontId="10" fillId="0" borderId="3" xfId="0" applyNumberFormat="1" applyFont="1" applyBorder="1" applyAlignment="1">
      <alignment/>
    </xf>
    <xf numFmtId="1" fontId="10" fillId="0" borderId="3" xfId="0" applyNumberFormat="1" applyFont="1" applyBorder="1" applyAlignment="1">
      <alignment/>
    </xf>
    <xf numFmtId="168" fontId="10" fillId="0" borderId="3" xfId="0" applyNumberFormat="1" applyFont="1" applyBorder="1" applyAlignment="1">
      <alignment/>
    </xf>
    <xf numFmtId="166" fontId="10" fillId="0" borderId="3" xfId="0" applyNumberFormat="1" applyFont="1" applyBorder="1" applyAlignment="1">
      <alignment/>
    </xf>
    <xf numFmtId="2" fontId="10" fillId="0" borderId="3" xfId="0" applyNumberFormat="1" applyFont="1" applyBorder="1" applyAlignment="1">
      <alignment/>
    </xf>
    <xf numFmtId="165" fontId="10" fillId="0" borderId="3" xfId="0" applyNumberFormat="1" applyFont="1" applyBorder="1" applyAlignment="1">
      <alignment/>
    </xf>
    <xf numFmtId="0" fontId="21" fillId="0" borderId="0" xfId="21" applyNumberFormat="1" applyFont="1" applyBorder="1">
      <alignment/>
      <protection/>
    </xf>
    <xf numFmtId="1" fontId="16" fillId="0" borderId="0" xfId="21" applyNumberFormat="1" applyFont="1" applyBorder="1">
      <alignment/>
      <protection/>
    </xf>
    <xf numFmtId="2" fontId="1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0" fontId="16" fillId="0" borderId="0" xfId="21" applyFont="1" applyBorder="1" applyAlignment="1">
      <alignment horizontal="left"/>
      <protection/>
    </xf>
    <xf numFmtId="0" fontId="21" fillId="0" borderId="0" xfId="21" applyFont="1" applyBorder="1" applyAlignment="1">
      <alignment horizontal="center"/>
      <protection/>
    </xf>
    <xf numFmtId="1" fontId="21" fillId="0" borderId="0" xfId="21" applyNumberFormat="1" applyFont="1" applyBorder="1" applyAlignment="1">
      <alignment horizontal="center"/>
      <protection/>
    </xf>
    <xf numFmtId="165" fontId="21" fillId="0" borderId="0" xfId="21" applyNumberFormat="1" applyFont="1" applyBorder="1" applyAlignment="1">
      <alignment horizontal="center"/>
      <protection/>
    </xf>
    <xf numFmtId="2" fontId="21" fillId="0" borderId="0" xfId="21" applyNumberFormat="1" applyFont="1" applyBorder="1" applyAlignment="1">
      <alignment horizontal="center"/>
      <protection/>
    </xf>
    <xf numFmtId="2" fontId="21" fillId="0" borderId="0" xfId="21" applyNumberFormat="1" applyFont="1" applyBorder="1" applyAlignment="1" quotePrefix="1">
      <alignment horizontal="center"/>
      <protection/>
    </xf>
    <xf numFmtId="0" fontId="16" fillId="0" borderId="0" xfId="0" applyFont="1" applyAlignment="1">
      <alignment horizontal="center"/>
    </xf>
    <xf numFmtId="0" fontId="21" fillId="0" borderId="0" xfId="21" applyFont="1" applyBorder="1" applyAlignment="1">
      <alignment horizontal="left"/>
      <protection/>
    </xf>
    <xf numFmtId="0" fontId="16" fillId="0" borderId="0" xfId="21" applyFont="1" applyAlignment="1">
      <alignment horizontal="left"/>
      <protection/>
    </xf>
    <xf numFmtId="1" fontId="16" fillId="0" borderId="0" xfId="21" applyNumberFormat="1" applyFont="1">
      <alignment/>
      <protection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2" fontId="16" fillId="0" borderId="0" xfId="0" applyNumberFormat="1" applyFont="1" applyBorder="1" applyAlignment="1">
      <alignment horizontal="center"/>
    </xf>
    <xf numFmtId="2" fontId="16" fillId="0" borderId="0" xfId="0" applyNumberFormat="1" applyFont="1" applyAlignment="1">
      <alignment horizontal="center"/>
    </xf>
    <xf numFmtId="0" fontId="16" fillId="0" borderId="0" xfId="0" applyNumberFormat="1" applyFont="1" applyAlignment="1">
      <alignment/>
    </xf>
    <xf numFmtId="1" fontId="16" fillId="0" borderId="2" xfId="21" applyNumberFormat="1" applyFont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rgon Workboo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gon%20Workbook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 Dialog"/>
      <sheetName val="Argon Menu"/>
      <sheetName val="Laser Dialog"/>
      <sheetName val="Spectra Dialog"/>
      <sheetName val="Dialog Worksheet"/>
      <sheetName val="Headings"/>
      <sheetName val="Summary Template"/>
      <sheetName val="Summary Template orig"/>
      <sheetName val="Sample Template"/>
    </sheetNames>
    <definedNames>
      <definedName name="ArithmeticMean"/>
      <definedName name="CellFormat"/>
      <definedName name="MSWDvalue"/>
      <definedName name="RangeCount"/>
      <definedName name="StandardDeviation"/>
      <definedName name="WeightedErrorTaylorMSWD"/>
      <definedName name="WeightedMea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Z98"/>
  <sheetViews>
    <sheetView showGridLines="0" tabSelected="1" zoomScale="125" zoomScaleNormal="125" workbookViewId="0" topLeftCell="A1">
      <pane ySplit="4" topLeftCell="BM41" activePane="bottomLeft" state="frozen"/>
      <selection pane="topLeft" activeCell="C1" sqref="C1"/>
      <selection pane="bottomLeft" activeCell="D89" sqref="D89"/>
    </sheetView>
  </sheetViews>
  <sheetFormatPr defaultColWidth="11.00390625" defaultRowHeight="12.75"/>
  <cols>
    <col min="1" max="1" width="3.75390625" style="13" hidden="1" customWidth="1"/>
    <col min="2" max="2" width="0" style="13" hidden="1" customWidth="1"/>
    <col min="3" max="3" width="1.75390625" style="13" customWidth="1"/>
    <col min="4" max="4" width="3.75390625" style="8" customWidth="1"/>
    <col min="5" max="5" width="1.75390625" style="8" hidden="1" customWidth="1"/>
    <col min="6" max="6" width="7.75390625" style="9" customWidth="1"/>
    <col min="7" max="7" width="7.75390625" style="9" hidden="1" customWidth="1"/>
    <col min="8" max="8" width="6.75390625" style="9" customWidth="1"/>
    <col min="9" max="9" width="8.75390625" style="9" customWidth="1"/>
    <col min="10" max="10" width="7.75390625" style="10" customWidth="1"/>
    <col min="11" max="11" width="8.75390625" style="11" customWidth="1"/>
    <col min="12" max="12" width="8.75390625" style="11" hidden="1" customWidth="1"/>
    <col min="13" max="13" width="5.75390625" style="12" customWidth="1"/>
    <col min="14" max="14" width="7.75390625" style="11" customWidth="1"/>
    <col min="15" max="15" width="6.75390625" style="11" customWidth="1"/>
    <col min="16" max="16" width="7.75390625" style="11" hidden="1" customWidth="1"/>
    <col min="17" max="17" width="5.75390625" style="10" hidden="1" customWidth="1"/>
    <col min="18" max="19" width="11.75390625" style="14" hidden="1" customWidth="1"/>
    <col min="20" max="22" width="7.75390625" style="7" hidden="1" customWidth="1"/>
    <col min="23" max="23" width="7.75390625" style="15" hidden="1" customWidth="1"/>
    <col min="24" max="24" width="7.75390625" style="7" hidden="1" customWidth="1"/>
    <col min="25" max="27" width="7.75390625" style="15" hidden="1" customWidth="1"/>
    <col min="28" max="29" width="7.75390625" style="7" hidden="1" customWidth="1"/>
    <col min="38" max="238" width="0" style="0" hidden="1" customWidth="1"/>
  </cols>
  <sheetData>
    <row r="1" spans="1:29" s="27" customFormat="1" ht="19.5" customHeight="1">
      <c r="A1" s="17" t="s">
        <v>42</v>
      </c>
      <c r="B1" s="17"/>
      <c r="C1" s="17"/>
      <c r="D1" s="18"/>
      <c r="E1" s="18"/>
      <c r="F1" s="19"/>
      <c r="G1" s="19"/>
      <c r="H1" s="19"/>
      <c r="I1" s="19"/>
      <c r="J1" s="20"/>
      <c r="K1" s="21"/>
      <c r="L1" s="22"/>
      <c r="M1" s="23"/>
      <c r="N1" s="21"/>
      <c r="O1" s="21"/>
      <c r="P1" s="21"/>
      <c r="Q1" s="20"/>
      <c r="R1" s="24"/>
      <c r="S1" s="24"/>
      <c r="T1" s="25"/>
      <c r="U1" s="25"/>
      <c r="V1" s="25"/>
      <c r="W1" s="26"/>
      <c r="X1" s="25"/>
      <c r="Y1" s="26"/>
      <c r="Z1" s="26"/>
      <c r="AA1" s="26"/>
      <c r="AB1" s="25"/>
      <c r="AC1" s="25"/>
    </row>
    <row r="2" spans="1:29" s="27" customFormat="1" ht="19.5" customHeight="1" thickBot="1">
      <c r="A2" s="17" t="s">
        <v>42</v>
      </c>
      <c r="B2" s="28"/>
      <c r="C2" s="28" t="s">
        <v>61</v>
      </c>
      <c r="D2" s="29"/>
      <c r="E2" s="29"/>
      <c r="F2" s="30"/>
      <c r="G2" s="30"/>
      <c r="H2" s="30"/>
      <c r="I2" s="30"/>
      <c r="J2" s="31"/>
      <c r="K2" s="32"/>
      <c r="L2" s="33"/>
      <c r="M2" s="34"/>
      <c r="N2" s="32"/>
      <c r="O2" s="32"/>
      <c r="P2" s="21"/>
      <c r="Q2" s="20"/>
      <c r="R2" s="24"/>
      <c r="S2" s="24"/>
      <c r="T2" s="25"/>
      <c r="U2" s="25"/>
      <c r="V2" s="25"/>
      <c r="W2" s="26"/>
      <c r="X2" s="25"/>
      <c r="Y2" s="26"/>
      <c r="Z2" s="26"/>
      <c r="AA2" s="26"/>
      <c r="AB2" s="25"/>
      <c r="AC2" s="25"/>
    </row>
    <row r="3" spans="1:208" s="44" customFormat="1" ht="15" customHeight="1" thickTop="1">
      <c r="A3" s="36" t="s">
        <v>43</v>
      </c>
      <c r="B3" s="37" t="s">
        <v>44</v>
      </c>
      <c r="C3" s="37"/>
      <c r="D3" s="38" t="s">
        <v>77</v>
      </c>
      <c r="E3" s="39" t="s">
        <v>45</v>
      </c>
      <c r="F3" s="40" t="s">
        <v>62</v>
      </c>
      <c r="G3" s="40" t="s">
        <v>63</v>
      </c>
      <c r="H3" s="40" t="s">
        <v>64</v>
      </c>
      <c r="I3" s="40" t="s">
        <v>65</v>
      </c>
      <c r="J3" s="41" t="s">
        <v>66</v>
      </c>
      <c r="K3" s="42" t="s">
        <v>46</v>
      </c>
      <c r="L3" s="42" t="s">
        <v>47</v>
      </c>
      <c r="M3" s="43" t="s">
        <v>67</v>
      </c>
      <c r="N3" s="42" t="s">
        <v>48</v>
      </c>
      <c r="O3" s="42" t="s">
        <v>68</v>
      </c>
      <c r="P3" s="42" t="s">
        <v>49</v>
      </c>
      <c r="Q3" s="3" t="s">
        <v>94</v>
      </c>
      <c r="R3" s="4" t="s">
        <v>302</v>
      </c>
      <c r="S3" s="4" t="s">
        <v>50</v>
      </c>
      <c r="T3" s="5" t="s">
        <v>93</v>
      </c>
      <c r="U3" s="5" t="s">
        <v>95</v>
      </c>
      <c r="V3" s="5" t="s">
        <v>96</v>
      </c>
      <c r="W3" s="6" t="s">
        <v>273</v>
      </c>
      <c r="X3" s="5" t="s">
        <v>51</v>
      </c>
      <c r="Y3" s="6" t="s">
        <v>327</v>
      </c>
      <c r="Z3" s="6" t="s">
        <v>334</v>
      </c>
      <c r="AA3" s="6" t="s">
        <v>52</v>
      </c>
      <c r="AB3" s="5" t="s">
        <v>53</v>
      </c>
      <c r="AC3" s="5" t="s">
        <v>54</v>
      </c>
      <c r="AM3" s="44" t="s">
        <v>272</v>
      </c>
      <c r="AN3" s="44" t="s">
        <v>273</v>
      </c>
      <c r="AO3" s="44" t="s">
        <v>274</v>
      </c>
      <c r="AP3" s="44" t="s">
        <v>275</v>
      </c>
      <c r="AQ3" s="44" t="s">
        <v>276</v>
      </c>
      <c r="AR3" s="44" t="s">
        <v>277</v>
      </c>
      <c r="AS3" s="44" t="s">
        <v>278</v>
      </c>
      <c r="AT3" s="44" t="s">
        <v>279</v>
      </c>
      <c r="AU3" s="44" t="s">
        <v>280</v>
      </c>
      <c r="AV3" s="44" t="s">
        <v>281</v>
      </c>
      <c r="AW3" s="44" t="s">
        <v>282</v>
      </c>
      <c r="AX3" s="44" t="s">
        <v>283</v>
      </c>
      <c r="AY3" s="44" t="s">
        <v>284</v>
      </c>
      <c r="AZ3" s="44" t="s">
        <v>285</v>
      </c>
      <c r="BA3" s="44" t="s">
        <v>286</v>
      </c>
      <c r="BB3" s="44" t="s">
        <v>287</v>
      </c>
      <c r="BC3" s="44" t="s">
        <v>288</v>
      </c>
      <c r="BD3" s="44" t="s">
        <v>289</v>
      </c>
      <c r="BE3" s="44" t="s">
        <v>290</v>
      </c>
      <c r="BF3" s="44" t="s">
        <v>291</v>
      </c>
      <c r="BG3" s="44" t="s">
        <v>292</v>
      </c>
      <c r="BH3" s="44" t="s">
        <v>293</v>
      </c>
      <c r="BI3" s="44" t="s">
        <v>294</v>
      </c>
      <c r="BJ3" s="44" t="s">
        <v>295</v>
      </c>
      <c r="BK3" s="44" t="s">
        <v>296</v>
      </c>
      <c r="BL3" s="44" t="s">
        <v>297</v>
      </c>
      <c r="BM3" s="44" t="s">
        <v>298</v>
      </c>
      <c r="BN3" s="44" t="s">
        <v>299</v>
      </c>
      <c r="BO3" s="44" t="s">
        <v>300</v>
      </c>
      <c r="BP3" s="44" t="s">
        <v>301</v>
      </c>
      <c r="BQ3" s="44" t="s">
        <v>302</v>
      </c>
      <c r="BR3" s="44" t="s">
        <v>303</v>
      </c>
      <c r="BS3" s="44" t="s">
        <v>304</v>
      </c>
      <c r="BT3" s="44" t="s">
        <v>305</v>
      </c>
      <c r="BU3" s="44" t="s">
        <v>306</v>
      </c>
      <c r="BV3" s="44" t="s">
        <v>307</v>
      </c>
      <c r="BW3" s="44" t="s">
        <v>308</v>
      </c>
      <c r="BX3" s="44" t="s">
        <v>309</v>
      </c>
      <c r="BY3" s="44" t="s">
        <v>310</v>
      </c>
      <c r="BZ3" s="44" t="s">
        <v>311</v>
      </c>
      <c r="CA3" s="44" t="s">
        <v>312</v>
      </c>
      <c r="CB3" s="44" t="s">
        <v>313</v>
      </c>
      <c r="CC3" s="44" t="s">
        <v>314</v>
      </c>
      <c r="CD3" s="44" t="s">
        <v>315</v>
      </c>
      <c r="CE3" s="44" t="s">
        <v>316</v>
      </c>
      <c r="CF3" s="44" t="s">
        <v>317</v>
      </c>
      <c r="CG3" s="44" t="s">
        <v>318</v>
      </c>
      <c r="CH3" s="44" t="s">
        <v>319</v>
      </c>
      <c r="CI3" s="44" t="s">
        <v>320</v>
      </c>
      <c r="CJ3" s="44" t="s">
        <v>321</v>
      </c>
      <c r="CK3" s="44" t="s">
        <v>322</v>
      </c>
      <c r="CL3" s="44" t="s">
        <v>323</v>
      </c>
      <c r="CM3" s="44" t="s">
        <v>324</v>
      </c>
      <c r="CN3" s="44" t="s">
        <v>325</v>
      </c>
      <c r="CO3" s="44" t="s">
        <v>326</v>
      </c>
      <c r="CP3" s="44" t="s">
        <v>327</v>
      </c>
      <c r="CQ3" s="44" t="s">
        <v>328</v>
      </c>
      <c r="CR3" s="44" t="s">
        <v>329</v>
      </c>
      <c r="CS3" s="44" t="s">
        <v>330</v>
      </c>
      <c r="CT3" s="44" t="s">
        <v>331</v>
      </c>
      <c r="CU3" s="44" t="s">
        <v>332</v>
      </c>
      <c r="CV3" s="44" t="s">
        <v>333</v>
      </c>
      <c r="CW3" s="44" t="s">
        <v>334</v>
      </c>
      <c r="CX3" s="44" t="s">
        <v>335</v>
      </c>
      <c r="CY3" s="44" t="s">
        <v>336</v>
      </c>
      <c r="CZ3" s="44" t="s">
        <v>337</v>
      </c>
      <c r="DA3" s="44" t="s">
        <v>338</v>
      </c>
      <c r="DB3" s="44" t="s">
        <v>339</v>
      </c>
      <c r="DC3" s="44" t="s">
        <v>340</v>
      </c>
      <c r="DD3" s="44" t="s">
        <v>341</v>
      </c>
      <c r="DE3" s="44" t="s">
        <v>342</v>
      </c>
      <c r="DF3" s="44" t="s">
        <v>343</v>
      </c>
      <c r="DG3" s="44" t="s">
        <v>344</v>
      </c>
      <c r="DH3" s="44" t="s">
        <v>345</v>
      </c>
      <c r="DI3" s="44" t="s">
        <v>346</v>
      </c>
      <c r="DJ3" s="44" t="s">
        <v>347</v>
      </c>
      <c r="DK3" s="44" t="s">
        <v>348</v>
      </c>
      <c r="DL3" s="44" t="s">
        <v>349</v>
      </c>
      <c r="DM3" s="44" t="s">
        <v>350</v>
      </c>
      <c r="DN3" s="44" t="s">
        <v>351</v>
      </c>
      <c r="DO3" s="44" t="s">
        <v>352</v>
      </c>
      <c r="DP3" s="44" t="s">
        <v>353</v>
      </c>
      <c r="DQ3" s="44" t="s">
        <v>354</v>
      </c>
      <c r="DR3" s="44" t="s">
        <v>355</v>
      </c>
      <c r="DS3" s="44" t="s">
        <v>356</v>
      </c>
      <c r="DT3" s="44" t="s">
        <v>357</v>
      </c>
      <c r="DU3" s="44" t="s">
        <v>358</v>
      </c>
      <c r="DV3" s="44" t="s">
        <v>359</v>
      </c>
      <c r="DW3" s="44" t="s">
        <v>360</v>
      </c>
      <c r="DX3" s="44" t="s">
        <v>361</v>
      </c>
      <c r="DY3" s="44" t="s">
        <v>362</v>
      </c>
      <c r="DZ3" s="44" t="s">
        <v>363</v>
      </c>
      <c r="EA3" s="44" t="s">
        <v>364</v>
      </c>
      <c r="EB3" s="44" t="s">
        <v>365</v>
      </c>
      <c r="EC3" s="44" t="s">
        <v>366</v>
      </c>
      <c r="ED3" s="44" t="s">
        <v>367</v>
      </c>
      <c r="EE3" s="44" t="s">
        <v>368</v>
      </c>
      <c r="EF3" s="44" t="s">
        <v>369</v>
      </c>
      <c r="EG3" s="44" t="s">
        <v>370</v>
      </c>
      <c r="EH3" s="44" t="s">
        <v>371</v>
      </c>
      <c r="EI3" s="44" t="s">
        <v>372</v>
      </c>
      <c r="EJ3" s="44" t="s">
        <v>373</v>
      </c>
      <c r="EK3" s="44" t="s">
        <v>374</v>
      </c>
      <c r="EL3" s="44" t="s">
        <v>375</v>
      </c>
      <c r="EM3" s="44" t="s">
        <v>376</v>
      </c>
      <c r="EN3" s="44" t="s">
        <v>377</v>
      </c>
      <c r="EO3" s="44" t="s">
        <v>378</v>
      </c>
      <c r="EP3" s="44" t="s">
        <v>379</v>
      </c>
      <c r="EQ3" s="44" t="s">
        <v>380</v>
      </c>
      <c r="ER3" s="44" t="s">
        <v>381</v>
      </c>
      <c r="ES3" s="44" t="s">
        <v>382</v>
      </c>
      <c r="ET3" s="44" t="s">
        <v>383</v>
      </c>
      <c r="EU3" s="44" t="s">
        <v>384</v>
      </c>
      <c r="EV3" s="44" t="s">
        <v>385</v>
      </c>
      <c r="EW3" s="44" t="s">
        <v>386</v>
      </c>
      <c r="EX3" s="44" t="s">
        <v>387</v>
      </c>
      <c r="EY3" s="44" t="s">
        <v>388</v>
      </c>
      <c r="EZ3" s="44" t="s">
        <v>389</v>
      </c>
      <c r="FA3" s="44" t="s">
        <v>390</v>
      </c>
      <c r="FB3" s="44" t="s">
        <v>215</v>
      </c>
      <c r="FC3" s="44" t="s">
        <v>216</v>
      </c>
      <c r="FD3" s="44" t="s">
        <v>217</v>
      </c>
      <c r="FE3" s="44" t="s">
        <v>218</v>
      </c>
      <c r="FF3" s="44" t="s">
        <v>219</v>
      </c>
      <c r="FG3" s="44" t="s">
        <v>220</v>
      </c>
      <c r="FH3" s="44" t="s">
        <v>221</v>
      </c>
      <c r="FI3" s="44" t="s">
        <v>222</v>
      </c>
      <c r="FJ3" s="44" t="s">
        <v>223</v>
      </c>
      <c r="FK3" s="44" t="s">
        <v>224</v>
      </c>
      <c r="FL3" s="44" t="s">
        <v>225</v>
      </c>
      <c r="FM3" s="44" t="s">
        <v>226</v>
      </c>
      <c r="FN3" s="44" t="s">
        <v>227</v>
      </c>
      <c r="FO3" s="44" t="s">
        <v>228</v>
      </c>
      <c r="FP3" s="44" t="s">
        <v>229</v>
      </c>
      <c r="FQ3" s="44" t="s">
        <v>230</v>
      </c>
      <c r="FR3" s="44" t="s">
        <v>231</v>
      </c>
      <c r="FS3" s="44" t="s">
        <v>232</v>
      </c>
      <c r="FT3" s="44" t="s">
        <v>233</v>
      </c>
      <c r="FU3" s="44" t="s">
        <v>234</v>
      </c>
      <c r="FV3" s="44" t="s">
        <v>235</v>
      </c>
      <c r="FW3" s="44" t="s">
        <v>236</v>
      </c>
      <c r="FX3" s="44" t="s">
        <v>237</v>
      </c>
      <c r="FY3" s="44" t="s">
        <v>238</v>
      </c>
      <c r="FZ3" s="44" t="s">
        <v>239</v>
      </c>
      <c r="GA3" s="44" t="s">
        <v>240</v>
      </c>
      <c r="GB3" s="44" t="s">
        <v>241</v>
      </c>
      <c r="GC3" s="44" t="s">
        <v>242</v>
      </c>
      <c r="GD3" s="44" t="s">
        <v>243</v>
      </c>
      <c r="GE3" s="44" t="s">
        <v>244</v>
      </c>
      <c r="GF3" s="44" t="s">
        <v>245</v>
      </c>
      <c r="GG3" s="44" t="s">
        <v>246</v>
      </c>
      <c r="GH3" s="44" t="s">
        <v>247</v>
      </c>
      <c r="GI3" s="44" t="s">
        <v>248</v>
      </c>
      <c r="GJ3" s="44" t="s">
        <v>249</v>
      </c>
      <c r="GK3" s="44" t="s">
        <v>250</v>
      </c>
      <c r="GL3" s="44" t="s">
        <v>251</v>
      </c>
      <c r="GM3" s="44" t="s">
        <v>252</v>
      </c>
      <c r="GN3" s="44" t="s">
        <v>253</v>
      </c>
      <c r="GO3" s="44" t="s">
        <v>254</v>
      </c>
      <c r="GP3" s="44" t="s">
        <v>255</v>
      </c>
      <c r="GQ3" s="44" t="s">
        <v>256</v>
      </c>
      <c r="GR3" s="44" t="s">
        <v>257</v>
      </c>
      <c r="GS3" s="44" t="s">
        <v>258</v>
      </c>
      <c r="GT3" s="44" t="s">
        <v>259</v>
      </c>
      <c r="GU3" s="44" t="s">
        <v>260</v>
      </c>
      <c r="GV3" s="44" t="s">
        <v>261</v>
      </c>
      <c r="GW3" s="44" t="s">
        <v>262</v>
      </c>
      <c r="GX3" s="44" t="s">
        <v>263</v>
      </c>
      <c r="GY3" s="44" t="s">
        <v>264</v>
      </c>
      <c r="GZ3" s="44" t="s">
        <v>265</v>
      </c>
    </row>
    <row r="4" spans="1:29" s="63" customFormat="1" ht="14.25" customHeight="1">
      <c r="A4" s="47" t="s">
        <v>55</v>
      </c>
      <c r="B4" s="48"/>
      <c r="C4" s="48"/>
      <c r="D4" s="49"/>
      <c r="E4" s="50" t="s">
        <v>56</v>
      </c>
      <c r="F4" s="51"/>
      <c r="G4" s="51"/>
      <c r="H4" s="51"/>
      <c r="I4" s="52" t="s">
        <v>69</v>
      </c>
      <c r="J4" s="53" t="s">
        <v>70</v>
      </c>
      <c r="K4" s="54"/>
      <c r="L4" s="54"/>
      <c r="M4" s="55" t="s">
        <v>57</v>
      </c>
      <c r="N4" s="56" t="s">
        <v>58</v>
      </c>
      <c r="O4" s="56" t="s">
        <v>58</v>
      </c>
      <c r="P4" s="57"/>
      <c r="Q4" s="58"/>
      <c r="R4" s="59"/>
      <c r="S4" s="60"/>
      <c r="T4" s="61"/>
      <c r="U4" s="61"/>
      <c r="V4" s="61"/>
      <c r="W4" s="62"/>
      <c r="X4" s="61"/>
      <c r="Y4" s="62"/>
      <c r="Z4" s="62"/>
      <c r="AA4" s="62"/>
      <c r="AB4" s="61"/>
      <c r="AC4" s="61"/>
    </row>
    <row r="5" spans="1:27" s="16" customFormat="1" ht="12">
      <c r="A5" s="64"/>
      <c r="B5" s="64"/>
      <c r="C5" s="64"/>
      <c r="D5" s="65"/>
      <c r="E5" s="65"/>
      <c r="F5" s="66"/>
      <c r="G5" s="66"/>
      <c r="H5" s="66"/>
      <c r="I5" s="66"/>
      <c r="J5" s="67"/>
      <c r="K5" s="68"/>
      <c r="L5" s="68"/>
      <c r="M5" s="69"/>
      <c r="N5" s="68"/>
      <c r="O5" s="68"/>
      <c r="P5" s="68"/>
      <c r="Q5" s="67"/>
      <c r="R5" s="70"/>
      <c r="S5" s="70"/>
      <c r="W5" s="71"/>
      <c r="Y5" s="71"/>
      <c r="Z5" s="71"/>
      <c r="AA5" s="71"/>
    </row>
    <row r="6" spans="1:27" s="35" customFormat="1" ht="10.5">
      <c r="A6" s="72" t="s">
        <v>59</v>
      </c>
      <c r="B6" s="72"/>
      <c r="C6" s="72"/>
      <c r="D6" s="80" t="s">
        <v>71</v>
      </c>
      <c r="E6" s="73"/>
      <c r="F6" s="74"/>
      <c r="G6" s="74"/>
      <c r="H6" s="74"/>
      <c r="I6" s="74"/>
      <c r="J6" s="75"/>
      <c r="K6" s="76"/>
      <c r="L6" s="76"/>
      <c r="M6" s="77"/>
      <c r="N6" s="76"/>
      <c r="O6" s="76"/>
      <c r="P6" s="76"/>
      <c r="Q6" s="75"/>
      <c r="R6" s="78"/>
      <c r="S6" s="78"/>
      <c r="W6" s="79"/>
      <c r="Y6" s="79"/>
      <c r="Z6" s="79"/>
      <c r="AA6" s="79"/>
    </row>
    <row r="7" spans="1:208" s="35" customFormat="1" ht="10.5">
      <c r="A7" s="72" t="s">
        <v>76</v>
      </c>
      <c r="B7" s="72" t="s">
        <v>203</v>
      </c>
      <c r="C7" s="72"/>
      <c r="D7" s="73" t="s">
        <v>89</v>
      </c>
      <c r="E7" s="73">
        <v>3.5</v>
      </c>
      <c r="F7" s="83">
        <v>18.39417</v>
      </c>
      <c r="G7" s="74">
        <v>0.0130153</v>
      </c>
      <c r="H7" s="74">
        <v>0.0062503</v>
      </c>
      <c r="I7" s="84">
        <v>3.6048</v>
      </c>
      <c r="J7" s="75">
        <f>($U7*$V7*1000)/0.000000000000001</f>
        <v>15.427330242454932</v>
      </c>
      <c r="K7" s="85">
        <v>81.62872182135257</v>
      </c>
      <c r="L7" s="75">
        <v>-7.153294875819316E-05</v>
      </c>
      <c r="M7" s="77">
        <v>94.21166</v>
      </c>
      <c r="N7" s="75">
        <v>28.12764</v>
      </c>
      <c r="O7" s="75">
        <v>0.0694073</v>
      </c>
      <c r="P7" s="76">
        <v>0.0709135</v>
      </c>
      <c r="Q7" s="75">
        <v>0.05208034914950761</v>
      </c>
      <c r="R7" s="78">
        <v>0.0008936</v>
      </c>
      <c r="S7" s="78">
        <v>4.6539E-07</v>
      </c>
      <c r="T7" s="35">
        <v>1.5427333823513407E-14</v>
      </c>
      <c r="U7" s="35">
        <v>0.32720178040077996</v>
      </c>
      <c r="V7" s="35">
        <v>4.714928575131359E-17</v>
      </c>
      <c r="W7" s="79" t="s">
        <v>267</v>
      </c>
      <c r="X7" s="35">
        <v>3.5</v>
      </c>
      <c r="Y7" s="79" t="s">
        <v>270</v>
      </c>
      <c r="Z7" s="79" t="s">
        <v>205</v>
      </c>
      <c r="AA7" s="79" t="s">
        <v>268</v>
      </c>
      <c r="AB7" s="35">
        <v>1.002</v>
      </c>
      <c r="AC7" s="35">
        <v>0.001</v>
      </c>
      <c r="AM7" s="35" t="s">
        <v>203</v>
      </c>
      <c r="AN7" s="35" t="s">
        <v>267</v>
      </c>
      <c r="AO7" s="35">
        <v>0.0036048</v>
      </c>
      <c r="AP7" s="35">
        <v>8.99E-05</v>
      </c>
      <c r="AQ7" s="35">
        <v>0.0480282</v>
      </c>
      <c r="AR7" s="35">
        <v>0.0062503</v>
      </c>
      <c r="AS7" s="35">
        <v>0.0002241</v>
      </c>
      <c r="AT7" s="35">
        <v>0.0122506</v>
      </c>
      <c r="AU7" s="35">
        <v>0.0004392</v>
      </c>
      <c r="AV7" s="35">
        <v>-0.0148673</v>
      </c>
      <c r="AW7" s="86">
        <v>3.197868E-07</v>
      </c>
      <c r="AX7" s="35">
        <v>0.0130153</v>
      </c>
      <c r="AY7" s="35">
        <v>0.0001229</v>
      </c>
      <c r="AZ7" s="35">
        <v>18.39417</v>
      </c>
      <c r="BA7" s="35">
        <v>0.0327509</v>
      </c>
      <c r="BB7" s="35">
        <v>17.32953</v>
      </c>
      <c r="BC7" s="35">
        <v>0.0430914</v>
      </c>
      <c r="BD7" s="35">
        <v>94.21166</v>
      </c>
      <c r="BE7" s="35">
        <v>0.1957177</v>
      </c>
      <c r="BF7" s="35">
        <v>28.12764</v>
      </c>
      <c r="BG7" s="35">
        <v>0.0694073</v>
      </c>
      <c r="BH7" s="35">
        <v>0.0709135</v>
      </c>
      <c r="BI7" s="35">
        <v>0</v>
      </c>
      <c r="BJ7" s="35">
        <v>0</v>
      </c>
      <c r="BK7" s="35">
        <v>1.2506</v>
      </c>
      <c r="BM7" s="86">
        <v>1.54274E-14</v>
      </c>
      <c r="BN7" s="86">
        <v>2.837742E-13</v>
      </c>
      <c r="BO7" s="35">
        <v>1</v>
      </c>
      <c r="BP7" s="35" t="s">
        <v>268</v>
      </c>
      <c r="BQ7" s="35">
        <v>0.0008936</v>
      </c>
      <c r="BR7" s="86">
        <v>4.6539E-07</v>
      </c>
      <c r="BS7" s="35">
        <v>1.773737</v>
      </c>
      <c r="BT7" s="35">
        <v>1.000205</v>
      </c>
      <c r="BU7" s="35">
        <v>0.000676</v>
      </c>
      <c r="BV7" s="86">
        <v>4E-06</v>
      </c>
      <c r="BW7" s="35">
        <v>2.5E-05</v>
      </c>
      <c r="BX7" s="86">
        <v>3E-06</v>
      </c>
      <c r="BY7" s="35">
        <v>0.000277</v>
      </c>
      <c r="BZ7" s="86">
        <v>2E-06</v>
      </c>
      <c r="CA7" s="35">
        <v>0.0126</v>
      </c>
      <c r="CB7" s="35">
        <v>0.0004</v>
      </c>
      <c r="CC7" s="35">
        <v>0</v>
      </c>
      <c r="CD7" s="35">
        <v>0.0004</v>
      </c>
      <c r="CE7" s="35">
        <v>0</v>
      </c>
      <c r="CF7" s="35">
        <v>0</v>
      </c>
      <c r="CG7" s="35">
        <v>200</v>
      </c>
      <c r="CH7" s="35">
        <v>0</v>
      </c>
      <c r="CI7" s="35">
        <v>1.96</v>
      </c>
      <c r="CJ7" s="35">
        <v>0</v>
      </c>
      <c r="CK7" s="35">
        <v>3</v>
      </c>
      <c r="CL7" s="87">
        <v>37595</v>
      </c>
      <c r="CM7" s="35">
        <v>2.583333</v>
      </c>
      <c r="CN7" s="86">
        <v>3248217000</v>
      </c>
      <c r="CO7" s="35" t="s">
        <v>269</v>
      </c>
      <c r="CP7" s="35" t="s">
        <v>270</v>
      </c>
      <c r="CQ7" s="35">
        <v>8</v>
      </c>
      <c r="CR7" s="35" t="s">
        <v>269</v>
      </c>
      <c r="CT7" s="35" t="s">
        <v>271</v>
      </c>
      <c r="CU7" s="35">
        <v>7.817</v>
      </c>
      <c r="CV7" s="35" t="s">
        <v>74</v>
      </c>
      <c r="CW7" s="35" t="s">
        <v>205</v>
      </c>
      <c r="CX7" s="35" t="s">
        <v>206</v>
      </c>
      <c r="CY7" s="35">
        <v>1</v>
      </c>
      <c r="CZ7" s="35" t="s">
        <v>207</v>
      </c>
      <c r="DA7" s="35">
        <v>0.9771383</v>
      </c>
      <c r="DB7" s="35">
        <v>0.9797269</v>
      </c>
      <c r="DC7" s="35" t="s">
        <v>208</v>
      </c>
      <c r="DD7" s="35">
        <v>3.5</v>
      </c>
      <c r="DE7" s="35">
        <v>3.5</v>
      </c>
      <c r="DF7" s="35">
        <v>0</v>
      </c>
      <c r="DG7" s="35">
        <v>0</v>
      </c>
      <c r="DH7" s="35">
        <v>0</v>
      </c>
      <c r="DI7" s="35">
        <v>17</v>
      </c>
      <c r="DJ7" s="35">
        <v>15</v>
      </c>
      <c r="DK7" s="35">
        <v>27</v>
      </c>
      <c r="DN7" s="35">
        <v>0</v>
      </c>
      <c r="DO7" s="35">
        <v>6.018632</v>
      </c>
      <c r="DP7" s="35">
        <v>0.0057686</v>
      </c>
      <c r="DQ7" s="35">
        <v>0.3272032</v>
      </c>
      <c r="DR7" s="35">
        <v>0.0003623</v>
      </c>
      <c r="DS7" s="35">
        <v>0.0042586</v>
      </c>
      <c r="DT7" s="35">
        <v>3.96E-05</v>
      </c>
      <c r="DU7" s="35">
        <v>0.0020451</v>
      </c>
      <c r="DV7" s="35">
        <v>7.31E-05</v>
      </c>
      <c r="DW7" s="35">
        <v>0.0011795</v>
      </c>
      <c r="DX7" s="35">
        <v>2.94E-05</v>
      </c>
      <c r="DY7" s="35">
        <v>6.018632</v>
      </c>
      <c r="DZ7" s="35">
        <v>0.0057686</v>
      </c>
      <c r="EA7" s="35">
        <v>0.3271361</v>
      </c>
      <c r="EB7" s="35">
        <v>0.0003622</v>
      </c>
      <c r="EC7" s="35">
        <v>0.0042586</v>
      </c>
      <c r="ED7" s="35">
        <v>3.96E-05</v>
      </c>
      <c r="EE7" s="35">
        <v>0.001153</v>
      </c>
      <c r="EF7" s="35">
        <v>4.12E-05</v>
      </c>
      <c r="EG7" s="35">
        <v>0.0011795</v>
      </c>
      <c r="EH7" s="35">
        <v>2.94E-05</v>
      </c>
      <c r="EI7" s="35">
        <v>5.98923</v>
      </c>
      <c r="EJ7" s="35">
        <v>0.0054</v>
      </c>
      <c r="EK7" s="35">
        <v>0.325555</v>
      </c>
      <c r="EL7" s="35">
        <v>0.00036</v>
      </c>
      <c r="EM7" s="35">
        <v>0.0043093</v>
      </c>
      <c r="EN7" s="35">
        <v>3.7E-05</v>
      </c>
      <c r="EO7" s="35">
        <v>0.0014375</v>
      </c>
      <c r="EP7" s="35">
        <v>1.6E-05</v>
      </c>
      <c r="EQ7" s="35">
        <v>0.0013816</v>
      </c>
      <c r="ER7" s="86">
        <v>8.9E-06</v>
      </c>
      <c r="ES7" s="35">
        <v>1.002</v>
      </c>
      <c r="ET7" s="35">
        <v>0.001</v>
      </c>
      <c r="EU7" s="35">
        <v>1.002</v>
      </c>
      <c r="EV7" s="35">
        <v>0.001</v>
      </c>
      <c r="EW7" s="35">
        <v>1.002</v>
      </c>
      <c r="EX7" s="35">
        <v>0.001</v>
      </c>
      <c r="EY7" s="35">
        <v>1.002</v>
      </c>
      <c r="EZ7" s="35">
        <v>0.001</v>
      </c>
      <c r="FA7" s="35">
        <v>1.002</v>
      </c>
      <c r="FB7" s="35">
        <v>0.001</v>
      </c>
      <c r="FC7" s="35">
        <v>1</v>
      </c>
      <c r="FD7" s="35">
        <v>1</v>
      </c>
      <c r="FE7" s="35">
        <v>1</v>
      </c>
      <c r="FF7" s="35">
        <v>1</v>
      </c>
      <c r="FG7" s="35">
        <v>1</v>
      </c>
      <c r="FH7" s="35">
        <v>0.0001959</v>
      </c>
      <c r="FI7" s="35">
        <v>2.525735</v>
      </c>
      <c r="FJ7" s="35">
        <v>0.0543648</v>
      </c>
      <c r="FK7" s="35">
        <v>0.1780501</v>
      </c>
      <c r="FL7" s="35">
        <v>2.512504</v>
      </c>
      <c r="FM7" s="35">
        <v>0.9784005</v>
      </c>
      <c r="FN7" s="35">
        <v>0.1294217</v>
      </c>
      <c r="FO7" s="35">
        <v>0</v>
      </c>
      <c r="FP7" s="35">
        <v>0</v>
      </c>
      <c r="FQ7" s="86">
        <v>5.463E-10</v>
      </c>
      <c r="FR7" s="86">
        <v>2.14E-11</v>
      </c>
      <c r="FS7" s="35">
        <v>0.01975</v>
      </c>
      <c r="FT7" s="35">
        <v>0</v>
      </c>
      <c r="FU7" s="86">
        <v>7.068E-06</v>
      </c>
      <c r="FV7" s="35">
        <v>0</v>
      </c>
      <c r="FW7" s="86">
        <v>6.308E-09</v>
      </c>
      <c r="FX7" s="35">
        <v>0</v>
      </c>
      <c r="FY7" s="35">
        <v>0.01167</v>
      </c>
      <c r="FZ7" s="35">
        <v>0</v>
      </c>
      <c r="GA7" s="35">
        <v>295.5</v>
      </c>
      <c r="GB7" s="35">
        <v>0.5</v>
      </c>
      <c r="GC7" s="35">
        <v>1575</v>
      </c>
      <c r="GD7" s="35">
        <v>2</v>
      </c>
      <c r="GE7" s="35">
        <v>0.0126</v>
      </c>
      <c r="GF7" s="35">
        <v>-0.0002608</v>
      </c>
      <c r="GG7" s="86">
        <v>12.0335998535156</v>
      </c>
      <c r="GH7" s="35">
        <v>0</v>
      </c>
      <c r="GI7" s="86">
        <v>12.0246000289916</v>
      </c>
      <c r="GJ7" s="86">
        <v>12.0440998077392</v>
      </c>
      <c r="GK7" s="86">
        <v>68.5102005004882</v>
      </c>
      <c r="GL7" s="35">
        <v>0</v>
      </c>
      <c r="GM7" s="86">
        <v>67.9304962158203</v>
      </c>
      <c r="GN7" s="86">
        <v>69.4581985473632</v>
      </c>
      <c r="GO7" s="86">
        <v>0.0572656989097595</v>
      </c>
      <c r="GP7" s="35">
        <v>0</v>
      </c>
      <c r="GQ7" s="86">
        <v>-0.108515001833438</v>
      </c>
      <c r="GR7" s="86">
        <v>0.168359994888305</v>
      </c>
      <c r="GS7" s="86">
        <v>84.0718002319335</v>
      </c>
      <c r="GT7" s="35">
        <v>0</v>
      </c>
      <c r="GU7" s="86">
        <v>76.9759979248046</v>
      </c>
      <c r="GV7" s="86">
        <v>85.6400985717773</v>
      </c>
      <c r="GW7" s="86">
        <v>-115.363998413085</v>
      </c>
      <c r="GX7" s="35">
        <v>0</v>
      </c>
      <c r="GY7" s="86">
        <v>-116.977996826171</v>
      </c>
      <c r="GZ7" s="86">
        <v>-114.228996276855</v>
      </c>
    </row>
    <row r="8" spans="1:208" s="35" customFormat="1" ht="10.5">
      <c r="A8" s="72" t="s">
        <v>76</v>
      </c>
      <c r="B8" s="72" t="s">
        <v>211</v>
      </c>
      <c r="C8" s="72"/>
      <c r="D8" s="73" t="s">
        <v>81</v>
      </c>
      <c r="E8" s="73">
        <v>3.5</v>
      </c>
      <c r="F8" s="83">
        <v>17.64565</v>
      </c>
      <c r="G8" s="74">
        <v>0.0123547</v>
      </c>
      <c r="H8" s="74">
        <v>0.0042479</v>
      </c>
      <c r="I8" s="84">
        <v>1.0471</v>
      </c>
      <c r="J8" s="75">
        <f>($U8*$V8*1000)/0.000000000000001</f>
        <v>17.94031991985807</v>
      </c>
      <c r="K8" s="85">
        <v>120.10734715977307</v>
      </c>
      <c r="L8" s="75">
        <v>-0.0001221018103486268</v>
      </c>
      <c r="M8" s="77">
        <v>98.24835</v>
      </c>
      <c r="N8" s="75">
        <v>28.13906</v>
      </c>
      <c r="O8" s="75">
        <v>0.0602355</v>
      </c>
      <c r="P8" s="76">
        <v>0.0619664</v>
      </c>
      <c r="Q8" s="75">
        <v>0.05208034914950761</v>
      </c>
      <c r="R8" s="78">
        <v>0.0008936</v>
      </c>
      <c r="S8" s="78">
        <v>4.6539E-07</v>
      </c>
      <c r="T8" s="35">
        <v>1.7940324722803715E-14</v>
      </c>
      <c r="U8" s="35">
        <v>0.3804605058099313</v>
      </c>
      <c r="V8" s="35">
        <v>4.715422401509557E-17</v>
      </c>
      <c r="W8" s="79" t="s">
        <v>267</v>
      </c>
      <c r="X8" s="35">
        <v>3.5</v>
      </c>
      <c r="Y8" s="79" t="s">
        <v>270</v>
      </c>
      <c r="Z8" s="79" t="s">
        <v>205</v>
      </c>
      <c r="AA8" s="79" t="s">
        <v>268</v>
      </c>
      <c r="AB8" s="35">
        <v>1.002</v>
      </c>
      <c r="AC8" s="35">
        <v>0.001</v>
      </c>
      <c r="AM8" s="35" t="s">
        <v>211</v>
      </c>
      <c r="AN8" s="35" t="s">
        <v>267</v>
      </c>
      <c r="AO8" s="35">
        <v>0.0010471</v>
      </c>
      <c r="AP8" s="35">
        <v>7.61E-05</v>
      </c>
      <c r="AQ8" s="35">
        <v>0.1123684</v>
      </c>
      <c r="AR8" s="35">
        <v>0.0042479</v>
      </c>
      <c r="AS8" s="35">
        <v>0.0001904</v>
      </c>
      <c r="AT8" s="35">
        <v>0.0083259</v>
      </c>
      <c r="AU8" s="35">
        <v>0.0003733</v>
      </c>
      <c r="AV8" s="35">
        <v>-0.0251705</v>
      </c>
      <c r="AW8" s="86">
        <v>2.716406E-07</v>
      </c>
      <c r="AX8" s="35">
        <v>0.0123547</v>
      </c>
      <c r="AY8" s="35">
        <v>0.0001083</v>
      </c>
      <c r="AZ8" s="35">
        <v>17.64565</v>
      </c>
      <c r="BA8" s="35">
        <v>0.029486</v>
      </c>
      <c r="BB8" s="35">
        <v>17.33661</v>
      </c>
      <c r="BC8" s="35">
        <v>0.0373973</v>
      </c>
      <c r="BD8" s="35">
        <v>98.24835</v>
      </c>
      <c r="BE8" s="35">
        <v>0.1799898</v>
      </c>
      <c r="BF8" s="35">
        <v>28.13906</v>
      </c>
      <c r="BG8" s="35">
        <v>0.0602355</v>
      </c>
      <c r="BH8" s="35">
        <v>0.0619664</v>
      </c>
      <c r="BI8" s="35">
        <v>0</v>
      </c>
      <c r="BJ8" s="35">
        <v>0</v>
      </c>
      <c r="BK8" s="35">
        <v>1.25059</v>
      </c>
      <c r="BM8" s="86">
        <v>1.794037E-14</v>
      </c>
      <c r="BN8" s="86">
        <v>3.165696E-13</v>
      </c>
      <c r="BO8" s="35">
        <v>1</v>
      </c>
      <c r="BP8" s="35" t="s">
        <v>268</v>
      </c>
      <c r="BQ8" s="35">
        <v>0.0008936</v>
      </c>
      <c r="BR8" s="86">
        <v>4.6539E-07</v>
      </c>
      <c r="BS8" s="35">
        <v>1.769539</v>
      </c>
      <c r="BT8" s="35">
        <v>1.000204</v>
      </c>
      <c r="BU8" s="35">
        <v>0.000676</v>
      </c>
      <c r="BV8" s="86">
        <v>4E-06</v>
      </c>
      <c r="BW8" s="35">
        <v>2.5E-05</v>
      </c>
      <c r="BX8" s="86">
        <v>3E-06</v>
      </c>
      <c r="BY8" s="35">
        <v>0.000277</v>
      </c>
      <c r="BZ8" s="86">
        <v>2E-06</v>
      </c>
      <c r="CA8" s="35">
        <v>0.0126</v>
      </c>
      <c r="CB8" s="35">
        <v>0.0004</v>
      </c>
      <c r="CC8" s="35">
        <v>0</v>
      </c>
      <c r="CD8" s="35">
        <v>0.0004</v>
      </c>
      <c r="CE8" s="35">
        <v>0</v>
      </c>
      <c r="CF8" s="35">
        <v>0</v>
      </c>
      <c r="CG8" s="35">
        <v>200</v>
      </c>
      <c r="CH8" s="35">
        <v>0</v>
      </c>
      <c r="CI8" s="35">
        <v>1.96</v>
      </c>
      <c r="CJ8" s="35">
        <v>0</v>
      </c>
      <c r="CK8" s="35">
        <v>3</v>
      </c>
      <c r="CL8" s="87">
        <v>37594</v>
      </c>
      <c r="CM8" s="35">
        <v>23.7</v>
      </c>
      <c r="CN8" s="86">
        <v>3248207000</v>
      </c>
      <c r="CO8" s="35" t="s">
        <v>269</v>
      </c>
      <c r="CP8" s="35" t="s">
        <v>270</v>
      </c>
      <c r="CQ8" s="35">
        <v>8</v>
      </c>
      <c r="CR8" s="35" t="s">
        <v>269</v>
      </c>
      <c r="CT8" s="35" t="s">
        <v>271</v>
      </c>
      <c r="CU8" s="35">
        <v>7.817</v>
      </c>
      <c r="CV8" s="35" t="s">
        <v>74</v>
      </c>
      <c r="CW8" s="35" t="s">
        <v>205</v>
      </c>
      <c r="CX8" s="35" t="s">
        <v>206</v>
      </c>
      <c r="CY8" s="35">
        <v>1</v>
      </c>
      <c r="CZ8" s="35" t="s">
        <v>207</v>
      </c>
      <c r="DA8" s="35">
        <v>0.9815657</v>
      </c>
      <c r="DB8" s="35">
        <v>0.9850624</v>
      </c>
      <c r="DC8" s="35" t="s">
        <v>208</v>
      </c>
      <c r="DD8" s="35">
        <v>3.5</v>
      </c>
      <c r="DE8" s="35">
        <v>3.5</v>
      </c>
      <c r="DF8" s="35">
        <v>0</v>
      </c>
      <c r="DG8" s="35">
        <v>0</v>
      </c>
      <c r="DH8" s="35">
        <v>0</v>
      </c>
      <c r="DI8" s="35">
        <v>17</v>
      </c>
      <c r="DJ8" s="35">
        <v>15</v>
      </c>
      <c r="DK8" s="35">
        <v>19</v>
      </c>
      <c r="DN8" s="35">
        <v>0</v>
      </c>
      <c r="DO8" s="35">
        <v>6.713494</v>
      </c>
      <c r="DP8" s="35">
        <v>0.0060584</v>
      </c>
      <c r="DQ8" s="35">
        <v>0.3804617</v>
      </c>
      <c r="DR8" s="35">
        <v>0.0003722</v>
      </c>
      <c r="DS8" s="35">
        <v>0.0047005</v>
      </c>
      <c r="DT8" s="35">
        <v>4.05E-05</v>
      </c>
      <c r="DU8" s="35">
        <v>0.0016162</v>
      </c>
      <c r="DV8" s="35">
        <v>7.23E-05</v>
      </c>
      <c r="DW8" s="35">
        <v>0.0003984</v>
      </c>
      <c r="DX8" s="35">
        <v>2.9E-05</v>
      </c>
      <c r="DY8" s="35">
        <v>6.713494</v>
      </c>
      <c r="DZ8" s="35">
        <v>0.0060584</v>
      </c>
      <c r="EA8" s="35">
        <v>0.380384</v>
      </c>
      <c r="EB8" s="35">
        <v>0.0003722</v>
      </c>
      <c r="EC8" s="35">
        <v>0.0047005</v>
      </c>
      <c r="ED8" s="35">
        <v>4.05E-05</v>
      </c>
      <c r="EE8" s="35">
        <v>0.0009133</v>
      </c>
      <c r="EF8" s="35">
        <v>4.09E-05</v>
      </c>
      <c r="EG8" s="35">
        <v>0.0003984</v>
      </c>
      <c r="EH8" s="35">
        <v>2.9E-05</v>
      </c>
      <c r="EI8" s="35">
        <v>6.67908</v>
      </c>
      <c r="EJ8" s="35">
        <v>0.0057</v>
      </c>
      <c r="EK8" s="35">
        <v>0.378485</v>
      </c>
      <c r="EL8" s="35">
        <v>0.00037</v>
      </c>
      <c r="EM8" s="35">
        <v>0.0047494</v>
      </c>
      <c r="EN8" s="35">
        <v>3.8E-05</v>
      </c>
      <c r="EO8" s="35">
        <v>0.0011983</v>
      </c>
      <c r="EP8" s="35">
        <v>1.5E-05</v>
      </c>
      <c r="EQ8" s="35">
        <v>0.0006005</v>
      </c>
      <c r="ER8" s="86">
        <v>7.4E-06</v>
      </c>
      <c r="ES8" s="35">
        <v>1.002</v>
      </c>
      <c r="ET8" s="35">
        <v>0.001</v>
      </c>
      <c r="EU8" s="35">
        <v>1.002</v>
      </c>
      <c r="EV8" s="35">
        <v>0.001</v>
      </c>
      <c r="EW8" s="35">
        <v>1.002</v>
      </c>
      <c r="EX8" s="35">
        <v>0.001</v>
      </c>
      <c r="EY8" s="35">
        <v>1.002</v>
      </c>
      <c r="EZ8" s="35">
        <v>0.001</v>
      </c>
      <c r="FA8" s="35">
        <v>1.002</v>
      </c>
      <c r="FB8" s="35">
        <v>0.001</v>
      </c>
      <c r="FC8" s="35">
        <v>1</v>
      </c>
      <c r="FD8" s="35">
        <v>1</v>
      </c>
      <c r="FE8" s="35">
        <v>1</v>
      </c>
      <c r="FF8" s="35">
        <v>1</v>
      </c>
      <c r="FG8" s="35">
        <v>1</v>
      </c>
      <c r="FH8" s="35">
        <v>5.93E-05</v>
      </c>
      <c r="FI8" s="35">
        <v>7.289046</v>
      </c>
      <c r="FJ8" s="35">
        <v>0.056671</v>
      </c>
      <c r="FK8" s="35">
        <v>0.1671004</v>
      </c>
      <c r="FL8" s="35">
        <v>7.284357</v>
      </c>
      <c r="FM8" s="35">
        <v>0.9974519</v>
      </c>
      <c r="FN8" s="35">
        <v>0.0448867</v>
      </c>
      <c r="FO8" s="35">
        <v>0</v>
      </c>
      <c r="FP8" s="35">
        <v>0</v>
      </c>
      <c r="FQ8" s="86">
        <v>5.463E-10</v>
      </c>
      <c r="FR8" s="86">
        <v>2.14E-11</v>
      </c>
      <c r="FS8" s="35">
        <v>0.01975</v>
      </c>
      <c r="FT8" s="35">
        <v>0</v>
      </c>
      <c r="FU8" s="86">
        <v>7.068E-06</v>
      </c>
      <c r="FV8" s="35">
        <v>0</v>
      </c>
      <c r="FW8" s="86">
        <v>6.308E-09</v>
      </c>
      <c r="FX8" s="35">
        <v>0</v>
      </c>
      <c r="FY8" s="35">
        <v>0.01167</v>
      </c>
      <c r="FZ8" s="35">
        <v>0</v>
      </c>
      <c r="GA8" s="35">
        <v>295.5</v>
      </c>
      <c r="GB8" s="35">
        <v>0.5</v>
      </c>
      <c r="GC8" s="35">
        <v>1575</v>
      </c>
      <c r="GD8" s="35">
        <v>2</v>
      </c>
      <c r="GE8" s="35">
        <v>0.0126</v>
      </c>
      <c r="GF8" s="35">
        <v>-0.0004416</v>
      </c>
      <c r="GG8" s="86">
        <v>12.0334997177124</v>
      </c>
      <c r="GH8" s="35">
        <v>0</v>
      </c>
      <c r="GI8" s="86">
        <v>12.0246000289916</v>
      </c>
      <c r="GJ8" s="86">
        <v>12.0437002182006</v>
      </c>
      <c r="GK8" s="86">
        <v>68.6307983398437</v>
      </c>
      <c r="GL8" s="35">
        <v>0</v>
      </c>
      <c r="GM8" s="86">
        <v>68.2162017822265</v>
      </c>
      <c r="GN8" s="86">
        <v>69.4581985473632</v>
      </c>
      <c r="GO8" s="86">
        <v>0.0567427016794681</v>
      </c>
      <c r="GP8" s="35">
        <v>0</v>
      </c>
      <c r="GQ8" s="86">
        <v>-0.107924997806549</v>
      </c>
      <c r="GR8" s="86">
        <v>0.168359994888305</v>
      </c>
      <c r="GS8" s="86">
        <v>84.0636978149414</v>
      </c>
      <c r="GT8" s="35">
        <v>0</v>
      </c>
      <c r="GU8" s="86">
        <v>76.9759979248046</v>
      </c>
      <c r="GV8" s="86">
        <v>85.5500030517578</v>
      </c>
      <c r="GW8" s="86">
        <v>-115.254997253417</v>
      </c>
      <c r="GX8" s="35">
        <v>0</v>
      </c>
      <c r="GY8" s="86">
        <v>-116.763999938964</v>
      </c>
      <c r="GZ8" s="86">
        <v>-114.228996276855</v>
      </c>
    </row>
    <row r="9" spans="1:208" s="35" customFormat="1" ht="10.5">
      <c r="A9" s="72" t="s">
        <v>76</v>
      </c>
      <c r="B9" s="72" t="s">
        <v>190</v>
      </c>
      <c r="C9" s="72"/>
      <c r="D9" s="73" t="s">
        <v>90</v>
      </c>
      <c r="E9" s="73">
        <v>3.5</v>
      </c>
      <c r="F9" s="83">
        <v>17.90847</v>
      </c>
      <c r="G9" s="74">
        <v>0.0124777</v>
      </c>
      <c r="H9" s="74">
        <v>0.0062326</v>
      </c>
      <c r="I9" s="84">
        <v>1.9102999999999999</v>
      </c>
      <c r="J9" s="75">
        <f>($U9*$V9*1000)/0.000000000000001</f>
        <v>23.949940178602485</v>
      </c>
      <c r="K9" s="85">
        <v>81.86053974264352</v>
      </c>
      <c r="L9" s="75">
        <v>-0.00013269874604830118</v>
      </c>
      <c r="M9" s="77">
        <v>96.85074</v>
      </c>
      <c r="N9" s="75">
        <v>28.15186</v>
      </c>
      <c r="O9" s="75">
        <v>0.0557176</v>
      </c>
      <c r="P9" s="76">
        <v>0.0575861</v>
      </c>
      <c r="Q9" s="75">
        <v>0.05208034914950761</v>
      </c>
      <c r="R9" s="78">
        <v>0.0008936</v>
      </c>
      <c r="S9" s="78">
        <v>4.6539E-07</v>
      </c>
      <c r="T9" s="35">
        <v>2.3949946193378786E-14</v>
      </c>
      <c r="U9" s="35">
        <v>0.5079065600029681</v>
      </c>
      <c r="V9" s="35">
        <v>4.715422493945054E-17</v>
      </c>
      <c r="W9" s="79" t="s">
        <v>267</v>
      </c>
      <c r="X9" s="35">
        <v>3.5</v>
      </c>
      <c r="Y9" s="79" t="s">
        <v>270</v>
      </c>
      <c r="Z9" s="79" t="s">
        <v>205</v>
      </c>
      <c r="AA9" s="79" t="s">
        <v>268</v>
      </c>
      <c r="AB9" s="35">
        <v>1.002</v>
      </c>
      <c r="AC9" s="35">
        <v>0.001</v>
      </c>
      <c r="AM9" s="35" t="s">
        <v>190</v>
      </c>
      <c r="AN9" s="35" t="s">
        <v>267</v>
      </c>
      <c r="AO9" s="35">
        <v>0.0019103</v>
      </c>
      <c r="AP9" s="35">
        <v>5.83E-05</v>
      </c>
      <c r="AQ9" s="35">
        <v>0.0903757</v>
      </c>
      <c r="AR9" s="35">
        <v>0.0062326</v>
      </c>
      <c r="AS9" s="35">
        <v>0.0001489</v>
      </c>
      <c r="AT9" s="35">
        <v>0.0122159</v>
      </c>
      <c r="AU9" s="35">
        <v>0.0002918</v>
      </c>
      <c r="AV9" s="35">
        <v>-0.02739</v>
      </c>
      <c r="AW9" s="86">
        <v>2.128172E-07</v>
      </c>
      <c r="AX9" s="35">
        <v>0.0124777</v>
      </c>
      <c r="AY9" s="35">
        <v>0.0001004</v>
      </c>
      <c r="AZ9" s="35">
        <v>17.90847</v>
      </c>
      <c r="BA9" s="35">
        <v>0.0292496</v>
      </c>
      <c r="BB9" s="35">
        <v>17.34456</v>
      </c>
      <c r="BC9" s="35">
        <v>0.0345926</v>
      </c>
      <c r="BD9" s="35">
        <v>96.85074</v>
      </c>
      <c r="BE9" s="35">
        <v>0.1521875</v>
      </c>
      <c r="BF9" s="35">
        <v>28.15186</v>
      </c>
      <c r="BG9" s="35">
        <v>0.0557176</v>
      </c>
      <c r="BH9" s="35">
        <v>0.0575861</v>
      </c>
      <c r="BI9" s="35">
        <v>0</v>
      </c>
      <c r="BJ9" s="35">
        <v>0</v>
      </c>
      <c r="BK9" s="35">
        <v>1.25059</v>
      </c>
      <c r="BM9" s="86">
        <v>2.395004E-14</v>
      </c>
      <c r="BN9" s="86">
        <v>4.289087E-13</v>
      </c>
      <c r="BO9" s="35">
        <v>1</v>
      </c>
      <c r="BP9" s="35" t="s">
        <v>268</v>
      </c>
      <c r="BQ9" s="35">
        <v>0.0008936</v>
      </c>
      <c r="BR9" s="86">
        <v>4.6539E-07</v>
      </c>
      <c r="BS9" s="35">
        <v>1.77418</v>
      </c>
      <c r="BT9" s="35">
        <v>1.000205</v>
      </c>
      <c r="BU9" s="35">
        <v>0.000676</v>
      </c>
      <c r="BV9" s="86">
        <v>4E-06</v>
      </c>
      <c r="BW9" s="35">
        <v>2.5E-05</v>
      </c>
      <c r="BX9" s="86">
        <v>3E-06</v>
      </c>
      <c r="BY9" s="35">
        <v>0.000277</v>
      </c>
      <c r="BZ9" s="86">
        <v>2E-06</v>
      </c>
      <c r="CA9" s="35">
        <v>0.0126</v>
      </c>
      <c r="CB9" s="35">
        <v>0.0004</v>
      </c>
      <c r="CC9" s="35">
        <v>0</v>
      </c>
      <c r="CD9" s="35">
        <v>0.0004</v>
      </c>
      <c r="CE9" s="35">
        <v>0</v>
      </c>
      <c r="CF9" s="35">
        <v>0</v>
      </c>
      <c r="CG9" s="35">
        <v>200</v>
      </c>
      <c r="CH9" s="35">
        <v>0</v>
      </c>
      <c r="CI9" s="35">
        <v>1.96</v>
      </c>
      <c r="CJ9" s="35">
        <v>0</v>
      </c>
      <c r="CK9" s="35">
        <v>3</v>
      </c>
      <c r="CL9" s="87">
        <v>37595</v>
      </c>
      <c r="CM9" s="35">
        <v>2.883333</v>
      </c>
      <c r="CN9" s="86">
        <v>3248218000</v>
      </c>
      <c r="CO9" s="35" t="s">
        <v>269</v>
      </c>
      <c r="CP9" s="35" t="s">
        <v>270</v>
      </c>
      <c r="CQ9" s="35">
        <v>8</v>
      </c>
      <c r="CR9" s="35" t="s">
        <v>269</v>
      </c>
      <c r="CT9" s="35" t="s">
        <v>271</v>
      </c>
      <c r="CU9" s="35">
        <v>7.817</v>
      </c>
      <c r="CV9" s="35" t="s">
        <v>74</v>
      </c>
      <c r="CW9" s="35" t="s">
        <v>205</v>
      </c>
      <c r="CX9" s="35" t="s">
        <v>206</v>
      </c>
      <c r="CY9" s="35">
        <v>1</v>
      </c>
      <c r="CZ9" s="35" t="s">
        <v>207</v>
      </c>
      <c r="DA9" s="35">
        <v>0.9840862</v>
      </c>
      <c r="DB9" s="35">
        <v>0.9859025</v>
      </c>
      <c r="DC9" s="35" t="s">
        <v>208</v>
      </c>
      <c r="DD9" s="35">
        <v>3.5</v>
      </c>
      <c r="DE9" s="35">
        <v>3.5</v>
      </c>
      <c r="DF9" s="35">
        <v>0</v>
      </c>
      <c r="DG9" s="35">
        <v>0</v>
      </c>
      <c r="DH9" s="35">
        <v>0</v>
      </c>
      <c r="DI9" s="35">
        <v>17</v>
      </c>
      <c r="DJ9" s="35">
        <v>15</v>
      </c>
      <c r="DK9" s="35">
        <v>28</v>
      </c>
      <c r="DN9" s="35">
        <v>0</v>
      </c>
      <c r="DO9" s="35">
        <v>9.09587</v>
      </c>
      <c r="DP9" s="35">
        <v>0.0076725</v>
      </c>
      <c r="DQ9" s="35">
        <v>0.5079088</v>
      </c>
      <c r="DR9" s="35">
        <v>0.0004917</v>
      </c>
      <c r="DS9" s="35">
        <v>0.0063375</v>
      </c>
      <c r="DT9" s="35">
        <v>5E-05</v>
      </c>
      <c r="DU9" s="35">
        <v>0.0031656</v>
      </c>
      <c r="DV9" s="35">
        <v>7.54E-05</v>
      </c>
      <c r="DW9" s="35">
        <v>0.0009702</v>
      </c>
      <c r="DX9" s="35">
        <v>2.96E-05</v>
      </c>
      <c r="DY9" s="35">
        <v>9.09587</v>
      </c>
      <c r="DZ9" s="35">
        <v>0.0076725</v>
      </c>
      <c r="EA9" s="35">
        <v>0.5078046</v>
      </c>
      <c r="EB9" s="35">
        <v>0.0004916</v>
      </c>
      <c r="EC9" s="35">
        <v>0.0063375</v>
      </c>
      <c r="ED9" s="35">
        <v>5E-05</v>
      </c>
      <c r="EE9" s="35">
        <v>0.0017843</v>
      </c>
      <c r="EF9" s="35">
        <v>4.25E-05</v>
      </c>
      <c r="EG9" s="35">
        <v>0.0009702</v>
      </c>
      <c r="EH9" s="35">
        <v>2.96E-05</v>
      </c>
      <c r="EI9" s="35">
        <v>9.04195</v>
      </c>
      <c r="EJ9" s="35">
        <v>0.0074</v>
      </c>
      <c r="EK9" s="35">
        <v>0.505145</v>
      </c>
      <c r="EL9" s="35">
        <v>0.00049</v>
      </c>
      <c r="EM9" s="35">
        <v>0.0063799</v>
      </c>
      <c r="EN9" s="35">
        <v>4.8E-05</v>
      </c>
      <c r="EO9" s="35">
        <v>0.0020675</v>
      </c>
      <c r="EP9" s="35">
        <v>1.9E-05</v>
      </c>
      <c r="EQ9" s="35">
        <v>0.0011723</v>
      </c>
      <c r="ER9" s="86">
        <v>9.6E-06</v>
      </c>
      <c r="ES9" s="35">
        <v>1.002</v>
      </c>
      <c r="ET9" s="35">
        <v>0.001</v>
      </c>
      <c r="EU9" s="35">
        <v>1.002</v>
      </c>
      <c r="EV9" s="35">
        <v>0.001</v>
      </c>
      <c r="EW9" s="35">
        <v>1.002</v>
      </c>
      <c r="EX9" s="35">
        <v>0.001</v>
      </c>
      <c r="EY9" s="35">
        <v>1.002</v>
      </c>
      <c r="EZ9" s="35">
        <v>0.001</v>
      </c>
      <c r="FA9" s="35">
        <v>1.002</v>
      </c>
      <c r="FB9" s="35">
        <v>0.001</v>
      </c>
      <c r="FC9" s="35">
        <v>1</v>
      </c>
      <c r="FD9" s="35">
        <v>1</v>
      </c>
      <c r="FE9" s="35">
        <v>1</v>
      </c>
      <c r="FF9" s="35">
        <v>1</v>
      </c>
      <c r="FG9" s="35">
        <v>1</v>
      </c>
      <c r="FH9" s="35">
        <v>0.0001066</v>
      </c>
      <c r="FI9" s="35">
        <v>3.08068</v>
      </c>
      <c r="FJ9" s="35">
        <v>0.0558393</v>
      </c>
      <c r="FK9" s="35">
        <v>0.1633281</v>
      </c>
      <c r="FL9" s="35">
        <v>3.069708</v>
      </c>
      <c r="FM9" s="35">
        <v>0.985767</v>
      </c>
      <c r="FN9" s="35">
        <v>0.1057844</v>
      </c>
      <c r="FO9" s="35">
        <v>0</v>
      </c>
      <c r="FP9" s="35">
        <v>0</v>
      </c>
      <c r="FQ9" s="86">
        <v>5.463E-10</v>
      </c>
      <c r="FR9" s="86">
        <v>2.14E-11</v>
      </c>
      <c r="FS9" s="35">
        <v>0.01975</v>
      </c>
      <c r="FT9" s="35">
        <v>0</v>
      </c>
      <c r="FU9" s="86">
        <v>7.068E-06</v>
      </c>
      <c r="FV9" s="35">
        <v>0</v>
      </c>
      <c r="FW9" s="86">
        <v>6.308E-09</v>
      </c>
      <c r="FX9" s="35">
        <v>0</v>
      </c>
      <c r="FY9" s="35">
        <v>0.01167</v>
      </c>
      <c r="FZ9" s="35">
        <v>0</v>
      </c>
      <c r="GA9" s="35">
        <v>295.5</v>
      </c>
      <c r="GB9" s="35">
        <v>0.5</v>
      </c>
      <c r="GC9" s="35">
        <v>1575</v>
      </c>
      <c r="GD9" s="35">
        <v>2</v>
      </c>
      <c r="GE9" s="35">
        <v>0.0126</v>
      </c>
      <c r="GF9" s="35">
        <v>-0.0004805</v>
      </c>
      <c r="GG9" s="86">
        <v>12.0335998535156</v>
      </c>
      <c r="GH9" s="35">
        <v>0</v>
      </c>
      <c r="GI9" s="86">
        <v>12.0246000289916</v>
      </c>
      <c r="GJ9" s="86">
        <v>12.0440998077392</v>
      </c>
      <c r="GK9" s="86">
        <v>68.4963989257812</v>
      </c>
      <c r="GL9" s="35">
        <v>0</v>
      </c>
      <c r="GM9" s="86">
        <v>67.9304962158203</v>
      </c>
      <c r="GN9" s="86">
        <v>69.4581985473632</v>
      </c>
      <c r="GO9" s="86">
        <v>0.058211900293827</v>
      </c>
      <c r="GP9" s="35">
        <v>0</v>
      </c>
      <c r="GQ9" s="86">
        <v>-0.108515001833438</v>
      </c>
      <c r="GR9" s="86">
        <v>0.168359994888305</v>
      </c>
      <c r="GS9" s="86">
        <v>84.0716018676757</v>
      </c>
      <c r="GT9" s="35">
        <v>0</v>
      </c>
      <c r="GU9" s="86">
        <v>76.9759979248046</v>
      </c>
      <c r="GV9" s="86">
        <v>85.6400985717773</v>
      </c>
      <c r="GW9" s="86">
        <v>-115.384002685546</v>
      </c>
      <c r="GX9" s="35">
        <v>0</v>
      </c>
      <c r="GY9" s="86">
        <v>-116.977996826171</v>
      </c>
      <c r="GZ9" s="86">
        <v>-114.228996276855</v>
      </c>
    </row>
    <row r="10" spans="1:208" s="35" customFormat="1" ht="10.5">
      <c r="A10" s="72" t="s">
        <v>76</v>
      </c>
      <c r="B10" s="72" t="s">
        <v>200</v>
      </c>
      <c r="C10" s="72"/>
      <c r="D10" s="73" t="s">
        <v>86</v>
      </c>
      <c r="E10" s="73">
        <v>3.5</v>
      </c>
      <c r="F10" s="83">
        <v>17.84816</v>
      </c>
      <c r="G10" s="74">
        <v>0.0126692</v>
      </c>
      <c r="H10" s="74">
        <v>0.0064264</v>
      </c>
      <c r="I10" s="84">
        <v>1.692</v>
      </c>
      <c r="J10" s="75">
        <f>($U10*$V10*1000)/0.000000000000001</f>
        <v>10.245937985856076</v>
      </c>
      <c r="K10" s="85">
        <v>79.39188348064235</v>
      </c>
      <c r="L10" s="75">
        <v>-6.834503426699191E-05</v>
      </c>
      <c r="M10" s="77">
        <v>97.20167</v>
      </c>
      <c r="N10" s="75">
        <v>28.15867</v>
      </c>
      <c r="O10" s="75">
        <v>0.0826899</v>
      </c>
      <c r="P10" s="76">
        <v>0.0839609</v>
      </c>
      <c r="Q10" s="75">
        <v>0.05208034914950761</v>
      </c>
      <c r="R10" s="78">
        <v>0.0008936</v>
      </c>
      <c r="S10" s="78">
        <v>4.6539E-07</v>
      </c>
      <c r="T10" s="35">
        <v>1.0245941629779896E-14</v>
      </c>
      <c r="U10" s="35">
        <v>0.21728569068381975</v>
      </c>
      <c r="V10" s="35">
        <v>4.7154223334316615E-17</v>
      </c>
      <c r="W10" s="79" t="s">
        <v>267</v>
      </c>
      <c r="X10" s="35">
        <v>3.5</v>
      </c>
      <c r="Y10" s="79" t="s">
        <v>270</v>
      </c>
      <c r="Z10" s="79" t="s">
        <v>205</v>
      </c>
      <c r="AA10" s="79" t="s">
        <v>268</v>
      </c>
      <c r="AB10" s="35">
        <v>1.002</v>
      </c>
      <c r="AC10" s="35">
        <v>0.001</v>
      </c>
      <c r="AM10" s="35" t="s">
        <v>200</v>
      </c>
      <c r="AN10" s="35" t="s">
        <v>267</v>
      </c>
      <c r="AO10" s="35">
        <v>0.001692</v>
      </c>
      <c r="AP10" s="35">
        <v>0.0001325</v>
      </c>
      <c r="AQ10" s="35">
        <v>0.1052108</v>
      </c>
      <c r="AR10" s="35">
        <v>0.0064264</v>
      </c>
      <c r="AS10" s="35">
        <v>0.000351</v>
      </c>
      <c r="AT10" s="35">
        <v>0.0125958</v>
      </c>
      <c r="AU10" s="35">
        <v>0.000688</v>
      </c>
      <c r="AV10" s="35">
        <v>-0.0141358</v>
      </c>
      <c r="AW10" s="86">
        <v>5.005382E-07</v>
      </c>
      <c r="AX10" s="35">
        <v>0.0126692</v>
      </c>
      <c r="AY10" s="35">
        <v>0.0001503</v>
      </c>
      <c r="AZ10" s="35">
        <v>17.84816</v>
      </c>
      <c r="BA10" s="35">
        <v>0.0328189</v>
      </c>
      <c r="BB10" s="35">
        <v>17.34879</v>
      </c>
      <c r="BC10" s="35">
        <v>0.0513388</v>
      </c>
      <c r="BD10" s="35">
        <v>97.20167</v>
      </c>
      <c r="BE10" s="35">
        <v>0.2470938</v>
      </c>
      <c r="BF10" s="35">
        <v>28.15867</v>
      </c>
      <c r="BG10" s="35">
        <v>0.0826899</v>
      </c>
      <c r="BH10" s="35">
        <v>0.0839609</v>
      </c>
      <c r="BI10" s="35">
        <v>0.1063368</v>
      </c>
      <c r="BJ10" s="35">
        <v>0</v>
      </c>
      <c r="BK10" s="35">
        <v>1.25059</v>
      </c>
      <c r="BM10" s="86">
        <v>1.024598E-14</v>
      </c>
      <c r="BN10" s="86">
        <v>1.82872E-13</v>
      </c>
      <c r="BO10" s="35">
        <v>1</v>
      </c>
      <c r="BP10" s="35" t="s">
        <v>268</v>
      </c>
      <c r="BQ10" s="35">
        <v>0.0008936</v>
      </c>
      <c r="BR10" s="86">
        <v>4.6539E-07</v>
      </c>
      <c r="BS10" s="35">
        <v>1.772118</v>
      </c>
      <c r="BT10" s="35">
        <v>1.000205</v>
      </c>
      <c r="BU10" s="35">
        <v>0.000676</v>
      </c>
      <c r="BV10" s="86">
        <v>4E-06</v>
      </c>
      <c r="BW10" s="35">
        <v>2.5E-05</v>
      </c>
      <c r="BX10" s="86">
        <v>3E-06</v>
      </c>
      <c r="BY10" s="35">
        <v>0.000277</v>
      </c>
      <c r="BZ10" s="86">
        <v>2E-06</v>
      </c>
      <c r="CA10" s="35">
        <v>0.0126</v>
      </c>
      <c r="CB10" s="35">
        <v>0.0004</v>
      </c>
      <c r="CC10" s="35">
        <v>0</v>
      </c>
      <c r="CD10" s="35">
        <v>0.0004</v>
      </c>
      <c r="CE10" s="35">
        <v>0</v>
      </c>
      <c r="CF10" s="35">
        <v>0</v>
      </c>
      <c r="CG10" s="35">
        <v>200</v>
      </c>
      <c r="CH10" s="35">
        <v>0</v>
      </c>
      <c r="CI10" s="35">
        <v>1.96</v>
      </c>
      <c r="CJ10" s="35">
        <v>0</v>
      </c>
      <c r="CK10" s="35">
        <v>3</v>
      </c>
      <c r="CL10" s="87">
        <v>37595</v>
      </c>
      <c r="CM10" s="35">
        <v>1.466667</v>
      </c>
      <c r="CN10" s="86">
        <v>3248213000</v>
      </c>
      <c r="CO10" s="35" t="s">
        <v>269</v>
      </c>
      <c r="CP10" s="35" t="s">
        <v>270</v>
      </c>
      <c r="CQ10" s="35">
        <v>8</v>
      </c>
      <c r="CR10" s="35" t="s">
        <v>269</v>
      </c>
      <c r="CT10" s="35" t="s">
        <v>271</v>
      </c>
      <c r="CU10" s="35">
        <v>7.817</v>
      </c>
      <c r="CV10" s="35" t="s">
        <v>74</v>
      </c>
      <c r="CW10" s="35" t="s">
        <v>205</v>
      </c>
      <c r="CX10" s="35" t="s">
        <v>206</v>
      </c>
      <c r="CY10" s="35">
        <v>1</v>
      </c>
      <c r="CZ10" s="35" t="s">
        <v>207</v>
      </c>
      <c r="DA10" s="35">
        <v>0.9865982</v>
      </c>
      <c r="DB10" s="35">
        <v>0.9719205</v>
      </c>
      <c r="DC10" s="35" t="s">
        <v>208</v>
      </c>
      <c r="DD10" s="35">
        <v>3.5</v>
      </c>
      <c r="DE10" s="35">
        <v>3.5</v>
      </c>
      <c r="DF10" s="35">
        <v>0</v>
      </c>
      <c r="DG10" s="35">
        <v>0</v>
      </c>
      <c r="DH10" s="35">
        <v>0</v>
      </c>
      <c r="DI10" s="35">
        <v>17</v>
      </c>
      <c r="DJ10" s="35">
        <v>15</v>
      </c>
      <c r="DK10" s="35">
        <v>24</v>
      </c>
      <c r="DN10" s="35">
        <v>0</v>
      </c>
      <c r="DO10" s="35">
        <v>3.878168</v>
      </c>
      <c r="DP10" s="35">
        <v>0.0031481</v>
      </c>
      <c r="DQ10" s="35">
        <v>0.2172866</v>
      </c>
      <c r="DR10" s="35">
        <v>0.0002829</v>
      </c>
      <c r="DS10" s="35">
        <v>0.0027529</v>
      </c>
      <c r="DT10" s="35">
        <v>3.22E-05</v>
      </c>
      <c r="DU10" s="35">
        <v>0.0013964</v>
      </c>
      <c r="DV10" s="35">
        <v>7.61E-05</v>
      </c>
      <c r="DW10" s="35">
        <v>0.0003676</v>
      </c>
      <c r="DX10" s="35">
        <v>2.88E-05</v>
      </c>
      <c r="DY10" s="35">
        <v>3.878168</v>
      </c>
      <c r="DZ10" s="35">
        <v>0.0031481</v>
      </c>
      <c r="EA10" s="35">
        <v>0.2172421</v>
      </c>
      <c r="EB10" s="35">
        <v>0.0002828</v>
      </c>
      <c r="EC10" s="35">
        <v>0.0027529</v>
      </c>
      <c r="ED10" s="35">
        <v>3.22E-05</v>
      </c>
      <c r="EE10" s="35">
        <v>0.000788</v>
      </c>
      <c r="EF10" s="35">
        <v>4.29E-05</v>
      </c>
      <c r="EG10" s="35">
        <v>0.0003676</v>
      </c>
      <c r="EH10" s="35">
        <v>2.88E-05</v>
      </c>
      <c r="EI10" s="35">
        <v>3.86598</v>
      </c>
      <c r="EJ10" s="35">
        <v>0.0024</v>
      </c>
      <c r="EK10" s="35">
        <v>0.216317</v>
      </c>
      <c r="EL10" s="35">
        <v>0.00028</v>
      </c>
      <c r="EM10" s="35">
        <v>0.0028095</v>
      </c>
      <c r="EN10" s="35">
        <v>2.9E-05</v>
      </c>
      <c r="EO10" s="35">
        <v>0.0010732</v>
      </c>
      <c r="EP10" s="35">
        <v>2E-05</v>
      </c>
      <c r="EQ10" s="35">
        <v>0.0005697</v>
      </c>
      <c r="ER10" s="86">
        <v>6.7E-06</v>
      </c>
      <c r="ES10" s="35">
        <v>1.002</v>
      </c>
      <c r="ET10" s="35">
        <v>0.001</v>
      </c>
      <c r="EU10" s="35">
        <v>1.002</v>
      </c>
      <c r="EV10" s="35">
        <v>0.001</v>
      </c>
      <c r="EW10" s="35">
        <v>1.002</v>
      </c>
      <c r="EX10" s="35">
        <v>0.001</v>
      </c>
      <c r="EY10" s="35">
        <v>1.002</v>
      </c>
      <c r="EZ10" s="35">
        <v>0.001</v>
      </c>
      <c r="FA10" s="35">
        <v>1.002</v>
      </c>
      <c r="FB10" s="35">
        <v>0.001</v>
      </c>
      <c r="FC10" s="35">
        <v>1</v>
      </c>
      <c r="FD10" s="35">
        <v>1</v>
      </c>
      <c r="FE10" s="35">
        <v>1</v>
      </c>
      <c r="FF10" s="35">
        <v>1</v>
      </c>
      <c r="FG10" s="35">
        <v>1</v>
      </c>
      <c r="FH10" s="35">
        <v>9.47E-05</v>
      </c>
      <c r="FI10" s="35">
        <v>7.850002</v>
      </c>
      <c r="FJ10" s="35">
        <v>0.0560279</v>
      </c>
      <c r="FK10" s="35">
        <v>0.1838785</v>
      </c>
      <c r="FL10" s="35">
        <v>7.846225</v>
      </c>
      <c r="FM10" s="35">
        <v>0.9977555</v>
      </c>
      <c r="FN10" s="35">
        <v>0.0408504</v>
      </c>
      <c r="FO10" s="35">
        <v>0</v>
      </c>
      <c r="FP10" s="35">
        <v>0</v>
      </c>
      <c r="FQ10" s="86">
        <v>5.463E-10</v>
      </c>
      <c r="FR10" s="86">
        <v>2.14E-11</v>
      </c>
      <c r="FS10" s="35">
        <v>0.01975</v>
      </c>
      <c r="FT10" s="35">
        <v>0</v>
      </c>
      <c r="FU10" s="86">
        <v>7.068E-06</v>
      </c>
      <c r="FV10" s="35">
        <v>0</v>
      </c>
      <c r="FW10" s="86">
        <v>6.308E-09</v>
      </c>
      <c r="FX10" s="35">
        <v>0</v>
      </c>
      <c r="FY10" s="35">
        <v>0.01167</v>
      </c>
      <c r="FZ10" s="35">
        <v>0</v>
      </c>
      <c r="GA10" s="35">
        <v>295.5</v>
      </c>
      <c r="GB10" s="35">
        <v>0.5</v>
      </c>
      <c r="GC10" s="35">
        <v>1575</v>
      </c>
      <c r="GD10" s="35">
        <v>2</v>
      </c>
      <c r="GE10" s="35">
        <v>0.0126</v>
      </c>
      <c r="GF10" s="35">
        <v>-0.000248</v>
      </c>
      <c r="GG10" s="86">
        <v>12.0335998535156</v>
      </c>
      <c r="GH10" s="35">
        <v>0</v>
      </c>
      <c r="GI10" s="86">
        <v>12.0246000289916</v>
      </c>
      <c r="GJ10" s="86">
        <v>12.0440998077392</v>
      </c>
      <c r="GK10" s="86">
        <v>68.5617980957031</v>
      </c>
      <c r="GL10" s="35">
        <v>0</v>
      </c>
      <c r="GM10" s="86">
        <v>68.1952972412109</v>
      </c>
      <c r="GN10" s="86">
        <v>69.4581985473632</v>
      </c>
      <c r="GO10" s="86">
        <v>0.0577537007629871</v>
      </c>
      <c r="GP10" s="35">
        <v>0</v>
      </c>
      <c r="GQ10" s="86">
        <v>-0.108515001833438</v>
      </c>
      <c r="GR10" s="86">
        <v>0.168359994888305</v>
      </c>
      <c r="GS10" s="86">
        <v>84.0693969726562</v>
      </c>
      <c r="GT10" s="35">
        <v>0</v>
      </c>
      <c r="GU10" s="86">
        <v>76.9759979248046</v>
      </c>
      <c r="GV10" s="86">
        <v>85.6324005126953</v>
      </c>
      <c r="GW10" s="86">
        <v>-115.325996398925</v>
      </c>
      <c r="GX10" s="35">
        <v>0</v>
      </c>
      <c r="GY10" s="86">
        <v>-116.907997131347</v>
      </c>
      <c r="GZ10" s="86">
        <v>-114.228996276855</v>
      </c>
    </row>
    <row r="11" spans="1:208" s="35" customFormat="1" ht="10.5">
      <c r="A11" s="72" t="s">
        <v>76</v>
      </c>
      <c r="B11" s="72" t="s">
        <v>266</v>
      </c>
      <c r="C11" s="72"/>
      <c r="D11" s="73" t="s">
        <v>78</v>
      </c>
      <c r="E11" s="73">
        <v>3.5</v>
      </c>
      <c r="F11" s="83">
        <v>17.52516</v>
      </c>
      <c r="G11" s="74">
        <v>0.0124179</v>
      </c>
      <c r="H11" s="74">
        <v>0.0102811</v>
      </c>
      <c r="I11" s="74">
        <v>0.5023</v>
      </c>
      <c r="J11" s="75">
        <f>($U11*$V11*1000)/0.000000000000001</f>
        <v>24.0632439694022</v>
      </c>
      <c r="K11" s="85">
        <v>49.625429185592985</v>
      </c>
      <c r="L11" s="75">
        <v>-7.628211227303509E-05</v>
      </c>
      <c r="M11" s="77">
        <v>99.1578</v>
      </c>
      <c r="N11" s="75">
        <v>28.20521</v>
      </c>
      <c r="O11" s="75">
        <v>0.051032</v>
      </c>
      <c r="P11" s="76">
        <v>0.0530732</v>
      </c>
      <c r="Q11" s="75">
        <v>0.05208034914950761</v>
      </c>
      <c r="R11" s="78">
        <v>0.0008936</v>
      </c>
      <c r="S11" s="78">
        <v>4.6539E-07</v>
      </c>
      <c r="T11" s="35">
        <v>2.406324216555527E-14</v>
      </c>
      <c r="U11" s="35">
        <v>0.5103094359283274</v>
      </c>
      <c r="V11" s="35">
        <v>4.715422109651499E-17</v>
      </c>
      <c r="W11" s="79" t="s">
        <v>267</v>
      </c>
      <c r="X11" s="35">
        <v>3.5</v>
      </c>
      <c r="Y11" s="79" t="s">
        <v>270</v>
      </c>
      <c r="Z11" s="79" t="s">
        <v>205</v>
      </c>
      <c r="AA11" s="79" t="s">
        <v>268</v>
      </c>
      <c r="AB11" s="35">
        <v>1.002</v>
      </c>
      <c r="AC11" s="35">
        <v>0.001</v>
      </c>
      <c r="AM11" s="35" t="s">
        <v>266</v>
      </c>
      <c r="AN11" s="35" t="s">
        <v>267</v>
      </c>
      <c r="AO11" s="35">
        <v>0.0005023</v>
      </c>
      <c r="AP11" s="35">
        <v>5.67E-05</v>
      </c>
      <c r="AQ11" s="35">
        <v>0.566941</v>
      </c>
      <c r="AR11" s="35">
        <v>0.0102811</v>
      </c>
      <c r="AS11" s="35">
        <v>0.0001583</v>
      </c>
      <c r="AT11" s="35">
        <v>0.0201509</v>
      </c>
      <c r="AU11" s="35">
        <v>0.0003103</v>
      </c>
      <c r="AV11" s="35">
        <v>-0.0157314</v>
      </c>
      <c r="AW11" s="86">
        <v>2.273415E-07</v>
      </c>
      <c r="AX11" s="35">
        <v>0.0124179</v>
      </c>
      <c r="AY11" s="35">
        <v>7.79E-05</v>
      </c>
      <c r="AZ11" s="35">
        <v>17.52516</v>
      </c>
      <c r="BA11" s="35">
        <v>0.0266951</v>
      </c>
      <c r="BB11" s="35">
        <v>17.37768</v>
      </c>
      <c r="BC11" s="35">
        <v>0.0316845</v>
      </c>
      <c r="BD11" s="35">
        <v>99.1578</v>
      </c>
      <c r="BE11" s="35">
        <v>0.129238</v>
      </c>
      <c r="BF11" s="35">
        <v>28.20521</v>
      </c>
      <c r="BG11" s="35">
        <v>0.051032</v>
      </c>
      <c r="BH11" s="35">
        <v>0.0530732</v>
      </c>
      <c r="BI11" s="35">
        <v>0</v>
      </c>
      <c r="BJ11" s="35">
        <v>0</v>
      </c>
      <c r="BK11" s="35">
        <v>1.25059</v>
      </c>
      <c r="BM11" s="86">
        <v>2.406341E-14</v>
      </c>
      <c r="BN11" s="86">
        <v>4.217151E-13</v>
      </c>
      <c r="BO11" s="35">
        <v>1</v>
      </c>
      <c r="BP11" s="35" t="s">
        <v>268</v>
      </c>
      <c r="BQ11" s="35">
        <v>0.0008936</v>
      </c>
      <c r="BR11" s="86">
        <v>4.6539E-07</v>
      </c>
      <c r="BS11" s="35">
        <v>1.767935</v>
      </c>
      <c r="BT11" s="35">
        <v>1.000204</v>
      </c>
      <c r="BU11" s="35">
        <v>0.000676</v>
      </c>
      <c r="BV11" s="86">
        <v>4E-06</v>
      </c>
      <c r="BW11" s="35">
        <v>2.5E-05</v>
      </c>
      <c r="BX11" s="86">
        <v>3E-06</v>
      </c>
      <c r="BY11" s="35">
        <v>0.000277</v>
      </c>
      <c r="BZ11" s="86">
        <v>2E-06</v>
      </c>
      <c r="CA11" s="35">
        <v>0.0126</v>
      </c>
      <c r="CB11" s="35">
        <v>0.0004</v>
      </c>
      <c r="CC11" s="35">
        <v>0</v>
      </c>
      <c r="CD11" s="35">
        <v>0.0004</v>
      </c>
      <c r="CE11" s="35">
        <v>0</v>
      </c>
      <c r="CF11" s="35">
        <v>0</v>
      </c>
      <c r="CG11" s="35">
        <v>200</v>
      </c>
      <c r="CH11" s="35">
        <v>0</v>
      </c>
      <c r="CI11" s="35">
        <v>1.96</v>
      </c>
      <c r="CJ11" s="35">
        <v>0</v>
      </c>
      <c r="CK11" s="35">
        <v>3</v>
      </c>
      <c r="CL11" s="87">
        <v>37594</v>
      </c>
      <c r="CM11" s="35">
        <v>22.6</v>
      </c>
      <c r="CN11" s="86">
        <v>3248203000</v>
      </c>
      <c r="CO11" s="35" t="s">
        <v>269</v>
      </c>
      <c r="CP11" s="35" t="s">
        <v>270</v>
      </c>
      <c r="CQ11" s="35">
        <v>8</v>
      </c>
      <c r="CR11" s="35" t="s">
        <v>269</v>
      </c>
      <c r="CT11" s="35" t="s">
        <v>271</v>
      </c>
      <c r="CU11" s="35">
        <v>7.817</v>
      </c>
      <c r="CV11" s="35" t="s">
        <v>74</v>
      </c>
      <c r="CW11" s="35" t="s">
        <v>205</v>
      </c>
      <c r="CX11" s="35" t="s">
        <v>206</v>
      </c>
      <c r="CY11" s="35">
        <v>1</v>
      </c>
      <c r="CZ11" s="35" t="s">
        <v>207</v>
      </c>
      <c r="DA11" s="35">
        <v>0.9922118</v>
      </c>
      <c r="DB11" s="35">
        <v>0.9856683</v>
      </c>
      <c r="DC11" s="35" t="s">
        <v>208</v>
      </c>
      <c r="DD11" s="35">
        <v>3.5</v>
      </c>
      <c r="DE11" s="35">
        <v>3.5</v>
      </c>
      <c r="DF11" s="35">
        <v>0</v>
      </c>
      <c r="DG11" s="35">
        <v>0</v>
      </c>
      <c r="DH11" s="35">
        <v>0</v>
      </c>
      <c r="DI11" s="35">
        <v>17</v>
      </c>
      <c r="DJ11" s="35">
        <v>15</v>
      </c>
      <c r="DK11" s="35">
        <v>16</v>
      </c>
      <c r="DN11" s="35">
        <v>0</v>
      </c>
      <c r="DO11" s="35">
        <v>8.943316</v>
      </c>
      <c r="DP11" s="35">
        <v>0.0055019</v>
      </c>
      <c r="DQ11" s="35">
        <v>0.510313</v>
      </c>
      <c r="DR11" s="35">
        <v>0.0004917</v>
      </c>
      <c r="DS11" s="35">
        <v>0.006337</v>
      </c>
      <c r="DT11" s="35">
        <v>3.86E-05</v>
      </c>
      <c r="DU11" s="35">
        <v>0.0052466</v>
      </c>
      <c r="DV11" s="35">
        <v>8.04E-05</v>
      </c>
      <c r="DW11" s="35">
        <v>0.0002563</v>
      </c>
      <c r="DX11" s="35">
        <v>2.89E-05</v>
      </c>
      <c r="DY11" s="35">
        <v>8.943316</v>
      </c>
      <c r="DZ11" s="35">
        <v>0.0055019</v>
      </c>
      <c r="EA11" s="35">
        <v>0.5102089</v>
      </c>
      <c r="EB11" s="35">
        <v>0.0004916</v>
      </c>
      <c r="EC11" s="35">
        <v>0.006337</v>
      </c>
      <c r="ED11" s="35">
        <v>3.86E-05</v>
      </c>
      <c r="EE11" s="35">
        <v>0.0029676</v>
      </c>
      <c r="EF11" s="35">
        <v>4.55E-05</v>
      </c>
      <c r="EG11" s="35">
        <v>0.0002563</v>
      </c>
      <c r="EH11" s="35">
        <v>2.89E-05</v>
      </c>
      <c r="EI11" s="35">
        <v>8.89137</v>
      </c>
      <c r="EJ11" s="35">
        <v>0.0051</v>
      </c>
      <c r="EK11" s="35">
        <v>0.507535</v>
      </c>
      <c r="EL11" s="35">
        <v>0.00049</v>
      </c>
      <c r="EM11" s="35">
        <v>0.0063794</v>
      </c>
      <c r="EN11" s="35">
        <v>3.6E-05</v>
      </c>
      <c r="EO11" s="35">
        <v>0.0032485</v>
      </c>
      <c r="EP11" s="35">
        <v>2.5E-05</v>
      </c>
      <c r="EQ11" s="35">
        <v>0.0004584</v>
      </c>
      <c r="ER11" s="86">
        <v>7.2E-06</v>
      </c>
      <c r="ES11" s="35">
        <v>1.002</v>
      </c>
      <c r="ET11" s="35">
        <v>0.001</v>
      </c>
      <c r="EU11" s="35">
        <v>1.002</v>
      </c>
      <c r="EV11" s="35">
        <v>0.001</v>
      </c>
      <c r="EW11" s="35">
        <v>1.002</v>
      </c>
      <c r="EX11" s="35">
        <v>0.001</v>
      </c>
      <c r="EY11" s="35">
        <v>1.002</v>
      </c>
      <c r="EZ11" s="35">
        <v>0.001</v>
      </c>
      <c r="FA11" s="35">
        <v>1.002</v>
      </c>
      <c r="FB11" s="35">
        <v>0.001</v>
      </c>
      <c r="FC11" s="35">
        <v>1</v>
      </c>
      <c r="FD11" s="35">
        <v>1</v>
      </c>
      <c r="FE11" s="35">
        <v>1</v>
      </c>
      <c r="FF11" s="35">
        <v>1</v>
      </c>
      <c r="FG11" s="35">
        <v>1</v>
      </c>
      <c r="FH11" s="35">
        <v>2.85E-05</v>
      </c>
      <c r="FI11" s="35">
        <v>11.34971</v>
      </c>
      <c r="FJ11" s="35">
        <v>0.0570604</v>
      </c>
      <c r="FK11" s="35">
        <v>0.1523239</v>
      </c>
      <c r="FL11" s="35">
        <v>11.34688</v>
      </c>
      <c r="FM11" s="35">
        <v>0.9989677</v>
      </c>
      <c r="FN11" s="35">
        <v>0.0283256</v>
      </c>
      <c r="FO11" s="35">
        <v>0</v>
      </c>
      <c r="FP11" s="35">
        <v>0</v>
      </c>
      <c r="FQ11" s="86">
        <v>5.463E-10</v>
      </c>
      <c r="FR11" s="86">
        <v>2.14E-11</v>
      </c>
      <c r="FS11" s="35">
        <v>0.01975</v>
      </c>
      <c r="FT11" s="35">
        <v>0</v>
      </c>
      <c r="FU11" s="86">
        <v>7.068E-06</v>
      </c>
      <c r="FV11" s="35">
        <v>0</v>
      </c>
      <c r="FW11" s="86">
        <v>6.308E-09</v>
      </c>
      <c r="FX11" s="35">
        <v>0</v>
      </c>
      <c r="FY11" s="35">
        <v>0.01167</v>
      </c>
      <c r="FZ11" s="35">
        <v>0</v>
      </c>
      <c r="GA11" s="35">
        <v>295.5</v>
      </c>
      <c r="GB11" s="35">
        <v>0.5</v>
      </c>
      <c r="GC11" s="35">
        <v>1575</v>
      </c>
      <c r="GD11" s="35">
        <v>2</v>
      </c>
      <c r="GE11" s="35">
        <v>0.0126</v>
      </c>
      <c r="GF11" s="35">
        <v>-0.000276</v>
      </c>
      <c r="GG11" s="86">
        <v>12.0334997177124</v>
      </c>
      <c r="GH11" s="35">
        <v>0</v>
      </c>
      <c r="GI11" s="86">
        <v>12.0246000289916</v>
      </c>
      <c r="GJ11" s="86">
        <v>12.0437002182006</v>
      </c>
      <c r="GK11" s="86">
        <v>68.6782989501953</v>
      </c>
      <c r="GL11" s="35">
        <v>0</v>
      </c>
      <c r="GM11" s="86">
        <v>68.2474975585937</v>
      </c>
      <c r="GN11" s="86">
        <v>69.4581985473632</v>
      </c>
      <c r="GO11" s="86">
        <v>0.0550732016563415</v>
      </c>
      <c r="GP11" s="35">
        <v>0</v>
      </c>
      <c r="GQ11" s="86">
        <v>-0.107924997806549</v>
      </c>
      <c r="GR11" s="86">
        <v>0.168359994888305</v>
      </c>
      <c r="GS11" s="86">
        <v>84.0653991699218</v>
      </c>
      <c r="GT11" s="35">
        <v>0</v>
      </c>
      <c r="GU11" s="86">
        <v>76.9759979248046</v>
      </c>
      <c r="GV11" s="86">
        <v>85.5500030517578</v>
      </c>
      <c r="GW11" s="86">
        <v>-115.196998596191</v>
      </c>
      <c r="GX11" s="35">
        <v>0</v>
      </c>
      <c r="GY11" s="86">
        <v>-116.688003540039</v>
      </c>
      <c r="GZ11" s="86">
        <v>-114.228996276855</v>
      </c>
    </row>
    <row r="12" spans="1:208" s="35" customFormat="1" ht="10.5">
      <c r="A12" s="72" t="s">
        <v>76</v>
      </c>
      <c r="B12" s="72" t="s">
        <v>209</v>
      </c>
      <c r="C12" s="72"/>
      <c r="D12" s="73" t="s">
        <v>79</v>
      </c>
      <c r="E12" s="73">
        <v>3.5</v>
      </c>
      <c r="F12" s="83">
        <v>17.66251</v>
      </c>
      <c r="G12" s="74">
        <v>0.0125318</v>
      </c>
      <c r="H12" s="74">
        <v>0.0082684</v>
      </c>
      <c r="I12" s="74">
        <v>0.9275</v>
      </c>
      <c r="J12" s="75">
        <f>($U12*$V12*1000)/0.000000000000001</f>
        <v>18.31009098166653</v>
      </c>
      <c r="K12" s="85">
        <v>61.705287600986885</v>
      </c>
      <c r="L12" s="75">
        <v>-6.678433110825833E-05</v>
      </c>
      <c r="M12" s="77">
        <v>98.4521</v>
      </c>
      <c r="N12" s="75">
        <v>28.22378</v>
      </c>
      <c r="O12" s="75">
        <v>0.0630764</v>
      </c>
      <c r="P12" s="76">
        <v>0.0647412</v>
      </c>
      <c r="Q12" s="75">
        <v>0.05208034914950761</v>
      </c>
      <c r="R12" s="78">
        <v>0.0008936</v>
      </c>
      <c r="S12" s="78">
        <v>4.6539E-07</v>
      </c>
      <c r="T12" s="35">
        <v>1.831009818834949E-14</v>
      </c>
      <c r="U12" s="35">
        <v>0.3882615194620238</v>
      </c>
      <c r="V12" s="35">
        <v>4.715916995080285E-17</v>
      </c>
      <c r="W12" s="79" t="s">
        <v>267</v>
      </c>
      <c r="X12" s="35">
        <v>3.5</v>
      </c>
      <c r="Y12" s="79" t="s">
        <v>270</v>
      </c>
      <c r="Z12" s="79" t="s">
        <v>205</v>
      </c>
      <c r="AA12" s="79" t="s">
        <v>268</v>
      </c>
      <c r="AB12" s="35">
        <v>1.002</v>
      </c>
      <c r="AC12" s="35">
        <v>0.001</v>
      </c>
      <c r="AM12" s="35" t="s">
        <v>209</v>
      </c>
      <c r="AN12" s="35" t="s">
        <v>267</v>
      </c>
      <c r="AO12" s="35">
        <v>0.0009275</v>
      </c>
      <c r="AP12" s="35">
        <v>7.42E-05</v>
      </c>
      <c r="AQ12" s="35">
        <v>0.2469421</v>
      </c>
      <c r="AR12" s="35">
        <v>0.0082684</v>
      </c>
      <c r="AS12" s="35">
        <v>0.0001868</v>
      </c>
      <c r="AT12" s="35">
        <v>0.0162061</v>
      </c>
      <c r="AU12" s="35">
        <v>0.0003661</v>
      </c>
      <c r="AV12" s="35">
        <v>-0.0137875</v>
      </c>
      <c r="AW12" s="86">
        <v>2.671339E-07</v>
      </c>
      <c r="AX12" s="35">
        <v>0.0125318</v>
      </c>
      <c r="AY12" s="35">
        <v>8.1E-05</v>
      </c>
      <c r="AZ12" s="35">
        <v>17.66251</v>
      </c>
      <c r="BA12" s="35">
        <v>0.0321996</v>
      </c>
      <c r="BB12" s="35">
        <v>17.38921</v>
      </c>
      <c r="BC12" s="35">
        <v>0.039163</v>
      </c>
      <c r="BD12" s="35">
        <v>98.4521</v>
      </c>
      <c r="BE12" s="35">
        <v>0.1814513</v>
      </c>
      <c r="BF12" s="35">
        <v>28.22378</v>
      </c>
      <c r="BG12" s="35">
        <v>0.0630764</v>
      </c>
      <c r="BH12" s="35">
        <v>0.0647412</v>
      </c>
      <c r="BI12" s="35">
        <v>0.0116209</v>
      </c>
      <c r="BJ12" s="35">
        <v>0</v>
      </c>
      <c r="BK12" s="35">
        <v>1.25058</v>
      </c>
      <c r="BM12" s="86">
        <v>1.83102E-14</v>
      </c>
      <c r="BN12" s="86">
        <v>3.234041E-13</v>
      </c>
      <c r="BO12" s="35">
        <v>1</v>
      </c>
      <c r="BP12" s="35" t="s">
        <v>268</v>
      </c>
      <c r="BQ12" s="35">
        <v>0.0008936</v>
      </c>
      <c r="BR12" s="86">
        <v>4.6539E-07</v>
      </c>
      <c r="BS12" s="35">
        <v>1.768663</v>
      </c>
      <c r="BT12" s="35">
        <v>1.000204</v>
      </c>
      <c r="BU12" s="35">
        <v>0.000676</v>
      </c>
      <c r="BV12" s="86">
        <v>4E-06</v>
      </c>
      <c r="BW12" s="35">
        <v>2.5E-05</v>
      </c>
      <c r="BX12" s="86">
        <v>3E-06</v>
      </c>
      <c r="BY12" s="35">
        <v>0.000277</v>
      </c>
      <c r="BZ12" s="86">
        <v>2E-06</v>
      </c>
      <c r="CA12" s="35">
        <v>0.0126</v>
      </c>
      <c r="CB12" s="35">
        <v>0.0004</v>
      </c>
      <c r="CC12" s="35">
        <v>0</v>
      </c>
      <c r="CD12" s="35">
        <v>0.0004</v>
      </c>
      <c r="CE12" s="35">
        <v>0</v>
      </c>
      <c r="CF12" s="35">
        <v>0</v>
      </c>
      <c r="CG12" s="35">
        <v>200</v>
      </c>
      <c r="CH12" s="35">
        <v>0</v>
      </c>
      <c r="CI12" s="35">
        <v>1.96</v>
      </c>
      <c r="CJ12" s="35">
        <v>0</v>
      </c>
      <c r="CK12" s="35">
        <v>3</v>
      </c>
      <c r="CL12" s="87">
        <v>37594</v>
      </c>
      <c r="CM12" s="35">
        <v>23.1</v>
      </c>
      <c r="CN12" s="86">
        <v>3248205000</v>
      </c>
      <c r="CO12" s="35" t="s">
        <v>269</v>
      </c>
      <c r="CP12" s="35" t="s">
        <v>270</v>
      </c>
      <c r="CQ12" s="35">
        <v>8</v>
      </c>
      <c r="CR12" s="35" t="s">
        <v>269</v>
      </c>
      <c r="CT12" s="35" t="s">
        <v>271</v>
      </c>
      <c r="CU12" s="35">
        <v>7.817</v>
      </c>
      <c r="CV12" s="35" t="s">
        <v>74</v>
      </c>
      <c r="CW12" s="35" t="s">
        <v>205</v>
      </c>
      <c r="CX12" s="35" t="s">
        <v>206</v>
      </c>
      <c r="CY12" s="35">
        <v>1</v>
      </c>
      <c r="CZ12" s="35" t="s">
        <v>207</v>
      </c>
      <c r="DA12" s="35">
        <v>0.9781225</v>
      </c>
      <c r="DB12" s="35">
        <v>0.976541</v>
      </c>
      <c r="DC12" s="35" t="s">
        <v>208</v>
      </c>
      <c r="DD12" s="35">
        <v>3.5</v>
      </c>
      <c r="DE12" s="35">
        <v>3.5</v>
      </c>
      <c r="DF12" s="35">
        <v>0</v>
      </c>
      <c r="DG12" s="35">
        <v>0</v>
      </c>
      <c r="DH12" s="35">
        <v>0</v>
      </c>
      <c r="DI12" s="35">
        <v>17</v>
      </c>
      <c r="DJ12" s="35">
        <v>15</v>
      </c>
      <c r="DK12" s="35">
        <v>17</v>
      </c>
      <c r="DN12" s="35">
        <v>0</v>
      </c>
      <c r="DO12" s="35">
        <v>6.857714</v>
      </c>
      <c r="DP12" s="35">
        <v>0.0064381</v>
      </c>
      <c r="DQ12" s="35">
        <v>0.3882637</v>
      </c>
      <c r="DR12" s="35">
        <v>0.0004618</v>
      </c>
      <c r="DS12" s="35">
        <v>0.0048657</v>
      </c>
      <c r="DT12" s="35">
        <v>3.04E-05</v>
      </c>
      <c r="DU12" s="35">
        <v>0.0032103</v>
      </c>
      <c r="DV12" s="35">
        <v>7.23E-05</v>
      </c>
      <c r="DW12" s="35">
        <v>0.0003601</v>
      </c>
      <c r="DX12" s="35">
        <v>2.88E-05</v>
      </c>
      <c r="DY12" s="35">
        <v>6.857714</v>
      </c>
      <c r="DZ12" s="35">
        <v>0.0064381</v>
      </c>
      <c r="EA12" s="35">
        <v>0.3881845</v>
      </c>
      <c r="EB12" s="35">
        <v>0.0004617</v>
      </c>
      <c r="EC12" s="35">
        <v>0.0048657</v>
      </c>
      <c r="ED12" s="35">
        <v>3.04E-05</v>
      </c>
      <c r="EE12" s="35">
        <v>0.0018151</v>
      </c>
      <c r="EF12" s="35">
        <v>4.09E-05</v>
      </c>
      <c r="EG12" s="35">
        <v>0.0003601</v>
      </c>
      <c r="EH12" s="35">
        <v>2.88E-05</v>
      </c>
      <c r="EI12" s="35">
        <v>6.82226</v>
      </c>
      <c r="EJ12" s="35">
        <v>0.0061</v>
      </c>
      <c r="EK12" s="35">
        <v>0.386239</v>
      </c>
      <c r="EL12" s="35">
        <v>0.00046</v>
      </c>
      <c r="EM12" s="35">
        <v>0.0049139</v>
      </c>
      <c r="EN12" s="35">
        <v>2.7E-05</v>
      </c>
      <c r="EO12" s="35">
        <v>0.0020983</v>
      </c>
      <c r="EP12" s="35">
        <v>1.5E-05</v>
      </c>
      <c r="EQ12" s="35">
        <v>0.0005622</v>
      </c>
      <c r="ER12" s="86">
        <v>6.8E-06</v>
      </c>
      <c r="ES12" s="35">
        <v>1.002</v>
      </c>
      <c r="ET12" s="35">
        <v>0.001</v>
      </c>
      <c r="EU12" s="35">
        <v>1.002</v>
      </c>
      <c r="EV12" s="35">
        <v>0.001</v>
      </c>
      <c r="EW12" s="35">
        <v>1.002</v>
      </c>
      <c r="EX12" s="35">
        <v>0.001</v>
      </c>
      <c r="EY12" s="35">
        <v>1.002</v>
      </c>
      <c r="EZ12" s="35">
        <v>0.001</v>
      </c>
      <c r="FA12" s="35">
        <v>1.002</v>
      </c>
      <c r="FB12" s="35">
        <v>0.001</v>
      </c>
      <c r="FC12" s="35">
        <v>1</v>
      </c>
      <c r="FD12" s="35">
        <v>1</v>
      </c>
      <c r="FE12" s="35">
        <v>1</v>
      </c>
      <c r="FF12" s="35">
        <v>1</v>
      </c>
      <c r="FG12" s="35">
        <v>1</v>
      </c>
      <c r="FH12" s="35">
        <v>5.24E-05</v>
      </c>
      <c r="FI12" s="35">
        <v>8.031696</v>
      </c>
      <c r="FJ12" s="35">
        <v>0.0566168</v>
      </c>
      <c r="FK12" s="35">
        <v>0.1823045</v>
      </c>
      <c r="FL12" s="35">
        <v>8.027685</v>
      </c>
      <c r="FM12" s="35">
        <v>0.9978604</v>
      </c>
      <c r="FN12" s="35">
        <v>0.0405037</v>
      </c>
      <c r="FO12" s="35">
        <v>0</v>
      </c>
      <c r="FP12" s="35">
        <v>0</v>
      </c>
      <c r="FQ12" s="86">
        <v>5.463E-10</v>
      </c>
      <c r="FR12" s="86">
        <v>2.14E-11</v>
      </c>
      <c r="FS12" s="35">
        <v>0.01975</v>
      </c>
      <c r="FT12" s="35">
        <v>0</v>
      </c>
      <c r="FU12" s="86">
        <v>7.068E-06</v>
      </c>
      <c r="FV12" s="35">
        <v>0</v>
      </c>
      <c r="FW12" s="86">
        <v>6.308E-09</v>
      </c>
      <c r="FX12" s="35">
        <v>0</v>
      </c>
      <c r="FY12" s="35">
        <v>0.01167</v>
      </c>
      <c r="FZ12" s="35">
        <v>0</v>
      </c>
      <c r="GA12" s="35">
        <v>295.5</v>
      </c>
      <c r="GB12" s="35">
        <v>0.5</v>
      </c>
      <c r="GC12" s="35">
        <v>1575</v>
      </c>
      <c r="GD12" s="35">
        <v>2</v>
      </c>
      <c r="GE12" s="35">
        <v>0.0126</v>
      </c>
      <c r="GF12" s="35">
        <v>-0.0002419</v>
      </c>
      <c r="GG12" s="86">
        <v>12.0334997177124</v>
      </c>
      <c r="GH12" s="35">
        <v>0</v>
      </c>
      <c r="GI12" s="86">
        <v>12.0246000289916</v>
      </c>
      <c r="GJ12" s="86">
        <v>12.0437002182006</v>
      </c>
      <c r="GK12" s="86">
        <v>68.6585998535156</v>
      </c>
      <c r="GL12" s="35">
        <v>0</v>
      </c>
      <c r="GM12" s="86">
        <v>68.2474975585937</v>
      </c>
      <c r="GN12" s="86">
        <v>69.4581985473632</v>
      </c>
      <c r="GO12" s="86">
        <v>0.0568492002785205</v>
      </c>
      <c r="GP12" s="35">
        <v>0</v>
      </c>
      <c r="GQ12" s="86">
        <v>-0.107924997806549</v>
      </c>
      <c r="GR12" s="86">
        <v>0.168359994888305</v>
      </c>
      <c r="GS12" s="86">
        <v>84.0678024291992</v>
      </c>
      <c r="GT12" s="35">
        <v>0</v>
      </c>
      <c r="GU12" s="86">
        <v>76.9759979248046</v>
      </c>
      <c r="GV12" s="86">
        <v>85.5500030517578</v>
      </c>
      <c r="GW12" s="86">
        <v>-115.224998474121</v>
      </c>
      <c r="GX12" s="35">
        <v>0</v>
      </c>
      <c r="GY12" s="86">
        <v>-116.698997497558</v>
      </c>
      <c r="GZ12" s="86">
        <v>-114.228996276855</v>
      </c>
    </row>
    <row r="13" spans="1:208" s="35" customFormat="1" ht="10.5">
      <c r="A13" s="72" t="s">
        <v>76</v>
      </c>
      <c r="B13" s="72" t="s">
        <v>210</v>
      </c>
      <c r="C13" s="72"/>
      <c r="D13" s="73" t="s">
        <v>80</v>
      </c>
      <c r="E13" s="73">
        <v>3.5</v>
      </c>
      <c r="F13" s="83">
        <v>18.03562</v>
      </c>
      <c r="G13" s="74">
        <v>0.012652</v>
      </c>
      <c r="H13" s="74">
        <v>0.0099138</v>
      </c>
      <c r="I13" s="84">
        <v>2.1451</v>
      </c>
      <c r="J13" s="75">
        <f>($U13*$V13*1000)/0.000000000000001</f>
        <v>12.45088054292035</v>
      </c>
      <c r="K13" s="85">
        <v>51.464019851116625</v>
      </c>
      <c r="L13" s="75">
        <v>-9.651512352589416E-05</v>
      </c>
      <c r="M13" s="77">
        <v>96.48988</v>
      </c>
      <c r="N13" s="75">
        <v>28.24545</v>
      </c>
      <c r="O13" s="75">
        <v>0.0719779</v>
      </c>
      <c r="P13" s="76">
        <v>0.0734434</v>
      </c>
      <c r="Q13" s="75">
        <v>0.05208034914950761</v>
      </c>
      <c r="R13" s="78">
        <v>0.0008936</v>
      </c>
      <c r="S13" s="78">
        <v>4.6539E-07</v>
      </c>
      <c r="T13" s="35">
        <v>1.2450883033338976E-14</v>
      </c>
      <c r="U13" s="35">
        <v>0.26407349060482227</v>
      </c>
      <c r="V13" s="35">
        <v>4.7149301182801065E-17</v>
      </c>
      <c r="W13" s="79" t="s">
        <v>267</v>
      </c>
      <c r="X13" s="35">
        <v>3.5</v>
      </c>
      <c r="Y13" s="79" t="s">
        <v>270</v>
      </c>
      <c r="Z13" s="79" t="s">
        <v>205</v>
      </c>
      <c r="AA13" s="79" t="s">
        <v>268</v>
      </c>
      <c r="AB13" s="35">
        <v>1.002</v>
      </c>
      <c r="AC13" s="35">
        <v>0.001</v>
      </c>
      <c r="AM13" s="35" t="s">
        <v>210</v>
      </c>
      <c r="AN13" s="35" t="s">
        <v>267</v>
      </c>
      <c r="AO13" s="35">
        <v>0.0021451</v>
      </c>
      <c r="AP13" s="35">
        <v>0.0001113</v>
      </c>
      <c r="AQ13" s="35">
        <v>0.1280185</v>
      </c>
      <c r="AR13" s="35">
        <v>0.0099138</v>
      </c>
      <c r="AS13" s="35">
        <v>0.0002797</v>
      </c>
      <c r="AT13" s="35">
        <v>0.0194311</v>
      </c>
      <c r="AU13" s="35">
        <v>0.0005482</v>
      </c>
      <c r="AV13" s="35">
        <v>-0.0199539</v>
      </c>
      <c r="AW13" s="86">
        <v>3.994717E-07</v>
      </c>
      <c r="AX13" s="35">
        <v>0.012652</v>
      </c>
      <c r="AY13" s="35">
        <v>0.000134</v>
      </c>
      <c r="AZ13" s="35">
        <v>18.03562</v>
      </c>
      <c r="BA13" s="35">
        <v>0.0294713</v>
      </c>
      <c r="BB13" s="35">
        <v>17.40267</v>
      </c>
      <c r="BC13" s="35">
        <v>0.0446903</v>
      </c>
      <c r="BD13" s="35">
        <v>96.48988</v>
      </c>
      <c r="BE13" s="35">
        <v>0.2111692</v>
      </c>
      <c r="BF13" s="35">
        <v>28.24545</v>
      </c>
      <c r="BG13" s="35">
        <v>0.0719779</v>
      </c>
      <c r="BH13" s="35">
        <v>0.0734434</v>
      </c>
      <c r="BI13" s="35">
        <v>0.0019909</v>
      </c>
      <c r="BJ13" s="35">
        <v>0</v>
      </c>
      <c r="BK13" s="35">
        <v>1.2506</v>
      </c>
      <c r="BM13" s="86">
        <v>1.245096E-14</v>
      </c>
      <c r="BN13" s="86">
        <v>2.245609E-13</v>
      </c>
      <c r="BO13" s="35">
        <v>1</v>
      </c>
      <c r="BP13" s="35" t="s">
        <v>268</v>
      </c>
      <c r="BQ13" s="35">
        <v>0.0008936</v>
      </c>
      <c r="BR13" s="86">
        <v>4.6539E-07</v>
      </c>
      <c r="BS13" s="35">
        <v>1.769098</v>
      </c>
      <c r="BT13" s="35">
        <v>1.000204</v>
      </c>
      <c r="BU13" s="35">
        <v>0.000676</v>
      </c>
      <c r="BV13" s="86">
        <v>4E-06</v>
      </c>
      <c r="BW13" s="35">
        <v>2.5E-05</v>
      </c>
      <c r="BX13" s="86">
        <v>3E-06</v>
      </c>
      <c r="BY13" s="35">
        <v>0.000277</v>
      </c>
      <c r="BZ13" s="86">
        <v>2E-06</v>
      </c>
      <c r="CA13" s="35">
        <v>0.0126</v>
      </c>
      <c r="CB13" s="35">
        <v>0.0004</v>
      </c>
      <c r="CC13" s="35">
        <v>0</v>
      </c>
      <c r="CD13" s="35">
        <v>0.0004</v>
      </c>
      <c r="CE13" s="35">
        <v>0</v>
      </c>
      <c r="CF13" s="35">
        <v>0</v>
      </c>
      <c r="CG13" s="35">
        <v>200</v>
      </c>
      <c r="CH13" s="35">
        <v>0</v>
      </c>
      <c r="CI13" s="35">
        <v>1.96</v>
      </c>
      <c r="CJ13" s="35">
        <v>0</v>
      </c>
      <c r="CK13" s="35">
        <v>3</v>
      </c>
      <c r="CL13" s="87">
        <v>37594</v>
      </c>
      <c r="CM13" s="35">
        <v>23.4</v>
      </c>
      <c r="CN13" s="86">
        <v>3248206000</v>
      </c>
      <c r="CO13" s="35" t="s">
        <v>269</v>
      </c>
      <c r="CP13" s="35" t="s">
        <v>270</v>
      </c>
      <c r="CQ13" s="35">
        <v>8</v>
      </c>
      <c r="CR13" s="35" t="s">
        <v>269</v>
      </c>
      <c r="CT13" s="35" t="s">
        <v>271</v>
      </c>
      <c r="CU13" s="35">
        <v>7.817</v>
      </c>
      <c r="CV13" s="35" t="s">
        <v>74</v>
      </c>
      <c r="CW13" s="35" t="s">
        <v>205</v>
      </c>
      <c r="CX13" s="35" t="s">
        <v>206</v>
      </c>
      <c r="CY13" s="35">
        <v>1</v>
      </c>
      <c r="CZ13" s="35" t="s">
        <v>207</v>
      </c>
      <c r="DA13" s="35">
        <v>0.986929</v>
      </c>
      <c r="DB13" s="35">
        <v>0.9814613</v>
      </c>
      <c r="DC13" s="35" t="s">
        <v>208</v>
      </c>
      <c r="DD13" s="35">
        <v>3.5</v>
      </c>
      <c r="DE13" s="35">
        <v>3.5</v>
      </c>
      <c r="DF13" s="35">
        <v>0</v>
      </c>
      <c r="DG13" s="35">
        <v>0</v>
      </c>
      <c r="DH13" s="35">
        <v>0</v>
      </c>
      <c r="DI13" s="35">
        <v>17</v>
      </c>
      <c r="DJ13" s="35">
        <v>15</v>
      </c>
      <c r="DK13" s="35">
        <v>18</v>
      </c>
      <c r="DN13" s="35">
        <v>0</v>
      </c>
      <c r="DO13" s="35">
        <v>4.762762</v>
      </c>
      <c r="DP13" s="35">
        <v>0.0036369</v>
      </c>
      <c r="DQ13" s="35">
        <v>0.2640753</v>
      </c>
      <c r="DR13" s="35">
        <v>0.000273</v>
      </c>
      <c r="DS13" s="35">
        <v>0.0033411</v>
      </c>
      <c r="DT13" s="35">
        <v>3.49E-05</v>
      </c>
      <c r="DU13" s="35">
        <v>0.002618</v>
      </c>
      <c r="DV13" s="35">
        <v>7.36E-05</v>
      </c>
      <c r="DW13" s="35">
        <v>0.0005665</v>
      </c>
      <c r="DX13" s="35">
        <v>2.94E-05</v>
      </c>
      <c r="DY13" s="35">
        <v>4.762762</v>
      </c>
      <c r="DZ13" s="35">
        <v>0.0036369</v>
      </c>
      <c r="EA13" s="35">
        <v>0.2640214</v>
      </c>
      <c r="EB13" s="35">
        <v>0.0002729</v>
      </c>
      <c r="EC13" s="35">
        <v>0.0033411</v>
      </c>
      <c r="ED13" s="35">
        <v>3.49E-05</v>
      </c>
      <c r="EE13" s="35">
        <v>0.0014799</v>
      </c>
      <c r="EF13" s="35">
        <v>4.16E-05</v>
      </c>
      <c r="EG13" s="35">
        <v>0.0005665</v>
      </c>
      <c r="EH13" s="35">
        <v>2.94E-05</v>
      </c>
      <c r="EI13" s="35">
        <v>4.74391</v>
      </c>
      <c r="EJ13" s="35">
        <v>0.003</v>
      </c>
      <c r="EK13" s="35">
        <v>0.262817</v>
      </c>
      <c r="EL13" s="35">
        <v>0.00027</v>
      </c>
      <c r="EM13" s="35">
        <v>0.0033954</v>
      </c>
      <c r="EN13" s="35">
        <v>3.2E-05</v>
      </c>
      <c r="EO13" s="35">
        <v>0.0017637</v>
      </c>
      <c r="EP13" s="35">
        <v>1.7E-05</v>
      </c>
      <c r="EQ13" s="35">
        <v>0.0007686</v>
      </c>
      <c r="ER13" s="86">
        <v>8.9E-06</v>
      </c>
      <c r="ES13" s="35">
        <v>1.002</v>
      </c>
      <c r="ET13" s="35">
        <v>0.001</v>
      </c>
      <c r="EU13" s="35">
        <v>1.002</v>
      </c>
      <c r="EV13" s="35">
        <v>0.001</v>
      </c>
      <c r="EW13" s="35">
        <v>1.002</v>
      </c>
      <c r="EX13" s="35">
        <v>0.001</v>
      </c>
      <c r="EY13" s="35">
        <v>1.002</v>
      </c>
      <c r="EZ13" s="35">
        <v>0.001</v>
      </c>
      <c r="FA13" s="35">
        <v>1.002</v>
      </c>
      <c r="FB13" s="35">
        <v>0.001</v>
      </c>
      <c r="FC13" s="35">
        <v>1</v>
      </c>
      <c r="FD13" s="35">
        <v>1</v>
      </c>
      <c r="FE13" s="35">
        <v>1</v>
      </c>
      <c r="FF13" s="35">
        <v>1</v>
      </c>
      <c r="FG13" s="35">
        <v>1</v>
      </c>
      <c r="FH13" s="35">
        <v>0.0001188</v>
      </c>
      <c r="FI13" s="35">
        <v>5.209134</v>
      </c>
      <c r="FJ13" s="35">
        <v>0.0554455</v>
      </c>
      <c r="FK13" s="35">
        <v>0.1634055</v>
      </c>
      <c r="FL13" s="35">
        <v>5.202906</v>
      </c>
      <c r="FM13" s="35">
        <v>0.9950311</v>
      </c>
      <c r="FN13" s="35">
        <v>0.0620806</v>
      </c>
      <c r="FO13" s="35">
        <v>0</v>
      </c>
      <c r="FP13" s="35">
        <v>0</v>
      </c>
      <c r="FQ13" s="86">
        <v>5.463E-10</v>
      </c>
      <c r="FR13" s="86">
        <v>2.14E-11</v>
      </c>
      <c r="FS13" s="35">
        <v>0.01975</v>
      </c>
      <c r="FT13" s="35">
        <v>0</v>
      </c>
      <c r="FU13" s="86">
        <v>7.068E-06</v>
      </c>
      <c r="FV13" s="35">
        <v>0</v>
      </c>
      <c r="FW13" s="86">
        <v>6.308E-09</v>
      </c>
      <c r="FX13" s="35">
        <v>0</v>
      </c>
      <c r="FY13" s="35">
        <v>0.01167</v>
      </c>
      <c r="FZ13" s="35">
        <v>0</v>
      </c>
      <c r="GA13" s="35">
        <v>295.5</v>
      </c>
      <c r="GB13" s="35">
        <v>0.5</v>
      </c>
      <c r="GC13" s="35">
        <v>1575</v>
      </c>
      <c r="GD13" s="35">
        <v>2</v>
      </c>
      <c r="GE13" s="35">
        <v>0.0126</v>
      </c>
      <c r="GF13" s="35">
        <v>-0.0003501</v>
      </c>
      <c r="GG13" s="86">
        <v>12.0334997177124</v>
      </c>
      <c r="GH13" s="35">
        <v>0</v>
      </c>
      <c r="GI13" s="86">
        <v>12.0246000289916</v>
      </c>
      <c r="GJ13" s="86">
        <v>12.0437002182006</v>
      </c>
      <c r="GK13" s="86">
        <v>68.6464004516601</v>
      </c>
      <c r="GL13" s="35">
        <v>0</v>
      </c>
      <c r="GM13" s="86">
        <v>68.2474975585937</v>
      </c>
      <c r="GN13" s="86">
        <v>69.4581985473632</v>
      </c>
      <c r="GO13" s="86">
        <v>0.0568168014287948</v>
      </c>
      <c r="GP13" s="35">
        <v>0</v>
      </c>
      <c r="GQ13" s="86">
        <v>-0.107924997806549</v>
      </c>
      <c r="GR13" s="86">
        <v>0.168359994888305</v>
      </c>
      <c r="GS13" s="86">
        <v>84.0616989135742</v>
      </c>
      <c r="GT13" s="35">
        <v>0</v>
      </c>
      <c r="GU13" s="86">
        <v>76.9759979248046</v>
      </c>
      <c r="GV13" s="86">
        <v>85.5500030517578</v>
      </c>
      <c r="GW13" s="86">
        <v>-115.238998413085</v>
      </c>
      <c r="GX13" s="35">
        <v>0</v>
      </c>
      <c r="GY13" s="86">
        <v>-116.763999938964</v>
      </c>
      <c r="GZ13" s="86">
        <v>-114.228996276855</v>
      </c>
    </row>
    <row r="14" spans="1:208" s="35" customFormat="1" ht="10.5">
      <c r="A14" s="72" t="s">
        <v>76</v>
      </c>
      <c r="B14" s="72" t="s">
        <v>212</v>
      </c>
      <c r="C14" s="72"/>
      <c r="D14" s="73" t="s">
        <v>82</v>
      </c>
      <c r="E14" s="73">
        <v>3.5</v>
      </c>
      <c r="F14" s="83">
        <v>18.78024</v>
      </c>
      <c r="G14" s="74">
        <v>0.0133608</v>
      </c>
      <c r="H14" s="74">
        <v>0.0049611</v>
      </c>
      <c r="I14" s="84">
        <v>4.6349</v>
      </c>
      <c r="J14" s="75">
        <f>($U14*$V14*1000)/0.000000000000001</f>
        <v>6.322791806945343</v>
      </c>
      <c r="K14" s="85">
        <v>102.84090221926589</v>
      </c>
      <c r="L14" s="75">
        <v>-2.9194883172566142E-05</v>
      </c>
      <c r="M14" s="77">
        <v>92.70937</v>
      </c>
      <c r="N14" s="88">
        <v>28.25903</v>
      </c>
      <c r="O14" s="88">
        <v>0.1191343</v>
      </c>
      <c r="P14" s="76">
        <v>0.1200263</v>
      </c>
      <c r="Q14" s="75">
        <v>0.05208034914950761</v>
      </c>
      <c r="R14" s="78">
        <v>0.0008936</v>
      </c>
      <c r="S14" s="78">
        <v>4.6539E-07</v>
      </c>
      <c r="T14" s="35">
        <v>6.322794691006063E-15</v>
      </c>
      <c r="U14" s="35">
        <v>0.13408749867116487</v>
      </c>
      <c r="V14" s="35">
        <v>4.71542229484891E-17</v>
      </c>
      <c r="W14" s="79" t="s">
        <v>267</v>
      </c>
      <c r="X14" s="35">
        <v>3.5</v>
      </c>
      <c r="Y14" s="79" t="s">
        <v>270</v>
      </c>
      <c r="Z14" s="79" t="s">
        <v>205</v>
      </c>
      <c r="AA14" s="79" t="s">
        <v>268</v>
      </c>
      <c r="AB14" s="35">
        <v>1.002</v>
      </c>
      <c r="AC14" s="35">
        <v>0.001</v>
      </c>
      <c r="AM14" s="35" t="s">
        <v>212</v>
      </c>
      <c r="AN14" s="35" t="s">
        <v>267</v>
      </c>
      <c r="AO14" s="35">
        <v>0.0046349</v>
      </c>
      <c r="AP14" s="35">
        <v>0.0002169</v>
      </c>
      <c r="AQ14" s="35">
        <v>0.0296497</v>
      </c>
      <c r="AR14" s="35">
        <v>0.0049611</v>
      </c>
      <c r="AS14" s="35">
        <v>0.0005142</v>
      </c>
      <c r="AT14" s="35">
        <v>0.0097237</v>
      </c>
      <c r="AU14" s="35">
        <v>0.0010079</v>
      </c>
      <c r="AV14" s="35">
        <v>-0.0061892</v>
      </c>
      <c r="AW14" s="86">
        <v>7.329236E-07</v>
      </c>
      <c r="AX14" s="35">
        <v>0.0133608</v>
      </c>
      <c r="AY14" s="35">
        <v>0.0001721</v>
      </c>
      <c r="AZ14" s="35">
        <v>18.78024</v>
      </c>
      <c r="BA14" s="35">
        <v>0.0356875</v>
      </c>
      <c r="BB14" s="35">
        <v>17.4111</v>
      </c>
      <c r="BC14" s="35">
        <v>0.0739697</v>
      </c>
      <c r="BD14" s="35">
        <v>92.70937</v>
      </c>
      <c r="BE14" s="35">
        <v>0.3692435</v>
      </c>
      <c r="BF14" s="35">
        <v>28.25903</v>
      </c>
      <c r="BG14" s="35">
        <v>0.1191343</v>
      </c>
      <c r="BH14" s="35">
        <v>0.1200263</v>
      </c>
      <c r="BI14" s="35">
        <v>0</v>
      </c>
      <c r="BJ14" s="35">
        <v>0</v>
      </c>
      <c r="BK14" s="35">
        <v>1.25059</v>
      </c>
      <c r="BM14" s="86">
        <v>6.322816E-15</v>
      </c>
      <c r="BN14" s="86">
        <v>1.18744E-13</v>
      </c>
      <c r="BO14" s="35">
        <v>1</v>
      </c>
      <c r="BP14" s="35" t="s">
        <v>268</v>
      </c>
      <c r="BQ14" s="35">
        <v>0.0008936</v>
      </c>
      <c r="BR14" s="86">
        <v>4.6539E-07</v>
      </c>
      <c r="BS14" s="35">
        <v>1.77006</v>
      </c>
      <c r="BT14" s="35">
        <v>1.000204</v>
      </c>
      <c r="BU14" s="35">
        <v>0.000676</v>
      </c>
      <c r="BV14" s="86">
        <v>4E-06</v>
      </c>
      <c r="BW14" s="35">
        <v>2.5E-05</v>
      </c>
      <c r="BX14" s="86">
        <v>3E-06</v>
      </c>
      <c r="BY14" s="35">
        <v>0.000277</v>
      </c>
      <c r="BZ14" s="86">
        <v>2E-06</v>
      </c>
      <c r="CA14" s="35">
        <v>0.0126</v>
      </c>
      <c r="CB14" s="35">
        <v>0.0004</v>
      </c>
      <c r="CC14" s="35">
        <v>0</v>
      </c>
      <c r="CD14" s="35">
        <v>0.0004</v>
      </c>
      <c r="CE14" s="35">
        <v>0</v>
      </c>
      <c r="CF14" s="35">
        <v>0</v>
      </c>
      <c r="CG14" s="35">
        <v>200</v>
      </c>
      <c r="CH14" s="35">
        <v>0</v>
      </c>
      <c r="CI14" s="35">
        <v>1.96</v>
      </c>
      <c r="CJ14" s="35">
        <v>0</v>
      </c>
      <c r="CK14" s="35">
        <v>3</v>
      </c>
      <c r="CL14" s="87">
        <v>37595</v>
      </c>
      <c r="CM14" s="35">
        <v>0.0666667</v>
      </c>
      <c r="CN14" s="86">
        <v>3248208000</v>
      </c>
      <c r="CO14" s="35" t="s">
        <v>269</v>
      </c>
      <c r="CP14" s="35" t="s">
        <v>270</v>
      </c>
      <c r="CQ14" s="35">
        <v>8</v>
      </c>
      <c r="CR14" s="35" t="s">
        <v>269</v>
      </c>
      <c r="CT14" s="35" t="s">
        <v>271</v>
      </c>
      <c r="CU14" s="35">
        <v>7.817</v>
      </c>
      <c r="CV14" s="35" t="s">
        <v>74</v>
      </c>
      <c r="CW14" s="35" t="s">
        <v>205</v>
      </c>
      <c r="CX14" s="35" t="s">
        <v>206</v>
      </c>
      <c r="CY14" s="35">
        <v>1</v>
      </c>
      <c r="CZ14" s="35" t="s">
        <v>207</v>
      </c>
      <c r="DA14" s="35">
        <v>0.9810356</v>
      </c>
      <c r="DB14" s="35">
        <v>0.9618803</v>
      </c>
      <c r="DC14" s="35" t="s">
        <v>208</v>
      </c>
      <c r="DD14" s="35">
        <v>3.5</v>
      </c>
      <c r="DE14" s="35">
        <v>3.5</v>
      </c>
      <c r="DF14" s="35">
        <v>0</v>
      </c>
      <c r="DG14" s="35">
        <v>0</v>
      </c>
      <c r="DH14" s="35">
        <v>0</v>
      </c>
      <c r="DI14" s="35">
        <v>17</v>
      </c>
      <c r="DJ14" s="35">
        <v>15</v>
      </c>
      <c r="DK14" s="35">
        <v>20</v>
      </c>
      <c r="DN14" s="35">
        <v>0</v>
      </c>
      <c r="DO14" s="35">
        <v>2.518205</v>
      </c>
      <c r="DP14" s="35">
        <v>0.0026001</v>
      </c>
      <c r="DQ14" s="35">
        <v>0.134088</v>
      </c>
      <c r="DR14" s="35">
        <v>0.000165</v>
      </c>
      <c r="DS14" s="35">
        <v>0.0017915</v>
      </c>
      <c r="DT14" s="35">
        <v>2.28E-05</v>
      </c>
      <c r="DU14" s="35">
        <v>0.0006652</v>
      </c>
      <c r="DV14" s="35">
        <v>6.88E-05</v>
      </c>
      <c r="DW14" s="35">
        <v>0.0006215</v>
      </c>
      <c r="DX14" s="35">
        <v>2.91E-05</v>
      </c>
      <c r="DY14" s="35">
        <v>2.518205</v>
      </c>
      <c r="DZ14" s="35">
        <v>0.0026001</v>
      </c>
      <c r="EA14" s="35">
        <v>0.1340606</v>
      </c>
      <c r="EB14" s="35">
        <v>0.0001649</v>
      </c>
      <c r="EC14" s="35">
        <v>0.0017915</v>
      </c>
      <c r="ED14" s="35">
        <v>2.28E-05</v>
      </c>
      <c r="EE14" s="35">
        <v>0.0003758</v>
      </c>
      <c r="EF14" s="35">
        <v>3.89E-05</v>
      </c>
      <c r="EG14" s="35">
        <v>0.0006215</v>
      </c>
      <c r="EH14" s="35">
        <v>2.91E-05</v>
      </c>
      <c r="EI14" s="35">
        <v>2.51708</v>
      </c>
      <c r="EJ14" s="35">
        <v>0.0016</v>
      </c>
      <c r="EK14" s="35">
        <v>0.133632</v>
      </c>
      <c r="EL14" s="35">
        <v>0.00016</v>
      </c>
      <c r="EM14" s="35">
        <v>0.001852</v>
      </c>
      <c r="EN14" s="35">
        <v>1.8E-05</v>
      </c>
      <c r="EO14" s="35">
        <v>0.0006619</v>
      </c>
      <c r="EP14" s="86">
        <v>8.2E-06</v>
      </c>
      <c r="EQ14" s="35">
        <v>0.0008236</v>
      </c>
      <c r="ER14" s="86">
        <v>7.8E-06</v>
      </c>
      <c r="ES14" s="35">
        <v>1.002</v>
      </c>
      <c r="ET14" s="35">
        <v>0.001</v>
      </c>
      <c r="EU14" s="35">
        <v>1.002</v>
      </c>
      <c r="EV14" s="35">
        <v>0.001</v>
      </c>
      <c r="EW14" s="35">
        <v>1.002</v>
      </c>
      <c r="EX14" s="35">
        <v>0.001</v>
      </c>
      <c r="EY14" s="35">
        <v>1.002</v>
      </c>
      <c r="EZ14" s="35">
        <v>0.001</v>
      </c>
      <c r="FA14" s="35">
        <v>1.002</v>
      </c>
      <c r="FB14" s="35">
        <v>0.001</v>
      </c>
      <c r="FC14" s="35">
        <v>1</v>
      </c>
      <c r="FD14" s="35">
        <v>1</v>
      </c>
      <c r="FE14" s="35">
        <v>1</v>
      </c>
      <c r="FF14" s="35">
        <v>1</v>
      </c>
      <c r="FG14" s="35">
        <v>1</v>
      </c>
      <c r="FH14" s="35">
        <v>0.0002467</v>
      </c>
      <c r="FI14" s="35">
        <v>4.696494</v>
      </c>
      <c r="FJ14" s="35">
        <v>0.0532473</v>
      </c>
      <c r="FK14" s="35">
        <v>0.1900268</v>
      </c>
      <c r="FL14" s="35">
        <v>4.689543</v>
      </c>
      <c r="FM14" s="35">
        <v>0.9936722</v>
      </c>
      <c r="FN14" s="35">
        <v>0.0696636</v>
      </c>
      <c r="FO14" s="35">
        <v>0</v>
      </c>
      <c r="FP14" s="35">
        <v>0</v>
      </c>
      <c r="FQ14" s="86">
        <v>5.463E-10</v>
      </c>
      <c r="FR14" s="86">
        <v>2.14E-11</v>
      </c>
      <c r="FS14" s="35">
        <v>0.01975</v>
      </c>
      <c r="FT14" s="35">
        <v>0</v>
      </c>
      <c r="FU14" s="86">
        <v>7.068E-06</v>
      </c>
      <c r="FV14" s="35">
        <v>0</v>
      </c>
      <c r="FW14" s="86">
        <v>6.308E-09</v>
      </c>
      <c r="FX14" s="35">
        <v>0</v>
      </c>
      <c r="FY14" s="35">
        <v>0.01167</v>
      </c>
      <c r="FZ14" s="35">
        <v>0</v>
      </c>
      <c r="GA14" s="35">
        <v>295.5</v>
      </c>
      <c r="GB14" s="35">
        <v>0.5</v>
      </c>
      <c r="GC14" s="35">
        <v>1575</v>
      </c>
      <c r="GD14" s="35">
        <v>2</v>
      </c>
      <c r="GE14" s="35">
        <v>0.0126</v>
      </c>
      <c r="GF14" s="35">
        <v>-0.0001086</v>
      </c>
      <c r="GG14" s="86">
        <v>12.0334997177124</v>
      </c>
      <c r="GH14" s="35">
        <v>0</v>
      </c>
      <c r="GI14" s="86">
        <v>12.0246000289916</v>
      </c>
      <c r="GJ14" s="86">
        <v>12.0440998077392</v>
      </c>
      <c r="GK14" s="86">
        <v>68.6153030395507</v>
      </c>
      <c r="GL14" s="35">
        <v>0</v>
      </c>
      <c r="GM14" s="86">
        <v>68.2162017822265</v>
      </c>
      <c r="GN14" s="86">
        <v>69.4581985473632</v>
      </c>
      <c r="GO14" s="86">
        <v>0.056845799088478</v>
      </c>
      <c r="GP14" s="35">
        <v>0</v>
      </c>
      <c r="GQ14" s="86">
        <v>-0.107924997806549</v>
      </c>
      <c r="GR14" s="86">
        <v>0.168359994888305</v>
      </c>
      <c r="GS14" s="86">
        <v>84.0705032348632</v>
      </c>
      <c r="GT14" s="35">
        <v>0</v>
      </c>
      <c r="GU14" s="86">
        <v>76.9759979248046</v>
      </c>
      <c r="GV14" s="86">
        <v>85.595703125</v>
      </c>
      <c r="GW14" s="86">
        <v>-115.266998291015</v>
      </c>
      <c r="GX14" s="35">
        <v>0</v>
      </c>
      <c r="GY14" s="86">
        <v>-116.763999938964</v>
      </c>
      <c r="GZ14" s="86">
        <v>-114.228996276855</v>
      </c>
    </row>
    <row r="15" spans="1:208" s="35" customFormat="1" ht="10.5">
      <c r="A15" s="72" t="s">
        <v>76</v>
      </c>
      <c r="B15" s="72" t="s">
        <v>192</v>
      </c>
      <c r="C15" s="72"/>
      <c r="D15" s="73" t="s">
        <v>92</v>
      </c>
      <c r="E15" s="73">
        <v>3.5</v>
      </c>
      <c r="F15" s="83">
        <v>17.77822</v>
      </c>
      <c r="G15" s="74">
        <v>0.012552</v>
      </c>
      <c r="H15" s="74">
        <v>0.013203</v>
      </c>
      <c r="I15" s="84">
        <v>1.1927</v>
      </c>
      <c r="J15" s="75">
        <f>($U15*$V15*1000)/0.000000000000001</f>
        <v>10.22508049568567</v>
      </c>
      <c r="K15" s="85">
        <v>38.64303567371052</v>
      </c>
      <c r="L15" s="75">
        <v>-7.483999972006775E-05</v>
      </c>
      <c r="M15" s="77">
        <v>98.02369</v>
      </c>
      <c r="N15" s="75">
        <v>28.28468</v>
      </c>
      <c r="O15" s="75">
        <v>0.0819361</v>
      </c>
      <c r="P15" s="76">
        <v>0.0832299</v>
      </c>
      <c r="Q15" s="75">
        <v>0.05208034914950761</v>
      </c>
      <c r="R15" s="78">
        <v>0.0008936</v>
      </c>
      <c r="S15" s="78">
        <v>4.6539E-07</v>
      </c>
      <c r="T15" s="35">
        <v>1.0225088761583861E-14</v>
      </c>
      <c r="U15" s="35">
        <v>0.2168661132412182</v>
      </c>
      <c r="V15" s="35">
        <v>4.7149277233148946E-17</v>
      </c>
      <c r="W15" s="79" t="s">
        <v>267</v>
      </c>
      <c r="X15" s="35">
        <v>3.5</v>
      </c>
      <c r="Y15" s="79" t="s">
        <v>270</v>
      </c>
      <c r="Z15" s="79" t="s">
        <v>205</v>
      </c>
      <c r="AA15" s="79" t="s">
        <v>268</v>
      </c>
      <c r="AB15" s="35">
        <v>1.002</v>
      </c>
      <c r="AC15" s="35">
        <v>0.001</v>
      </c>
      <c r="AM15" s="35" t="s">
        <v>192</v>
      </c>
      <c r="AN15" s="35" t="s">
        <v>267</v>
      </c>
      <c r="AO15" s="35">
        <v>0.0011927</v>
      </c>
      <c r="AP15" s="35">
        <v>0.0001327</v>
      </c>
      <c r="AQ15" s="35">
        <v>0.306645</v>
      </c>
      <c r="AR15" s="35">
        <v>0.013203</v>
      </c>
      <c r="AS15" s="35">
        <v>0.0003648</v>
      </c>
      <c r="AT15" s="35">
        <v>0.0258779</v>
      </c>
      <c r="AU15" s="35">
        <v>0.0007149</v>
      </c>
      <c r="AV15" s="35">
        <v>-0.0154639</v>
      </c>
      <c r="AW15" s="86">
        <v>5.210615E-07</v>
      </c>
      <c r="AX15" s="35">
        <v>0.012552</v>
      </c>
      <c r="AY15" s="35">
        <v>0.0001714</v>
      </c>
      <c r="AZ15" s="35">
        <v>17.77822</v>
      </c>
      <c r="BA15" s="35">
        <v>0.0321162</v>
      </c>
      <c r="BB15" s="35">
        <v>17.42702</v>
      </c>
      <c r="BC15" s="35">
        <v>0.0508743</v>
      </c>
      <c r="BD15" s="35">
        <v>98.02369</v>
      </c>
      <c r="BE15" s="35">
        <v>0.2524958</v>
      </c>
      <c r="BF15" s="35">
        <v>28.28468</v>
      </c>
      <c r="BG15" s="35">
        <v>0.0819361</v>
      </c>
      <c r="BH15" s="35">
        <v>0.0832299</v>
      </c>
      <c r="BI15" s="35">
        <v>0</v>
      </c>
      <c r="BJ15" s="35">
        <v>0</v>
      </c>
      <c r="BK15" s="35">
        <v>1.2506</v>
      </c>
      <c r="BM15" s="86">
        <v>1.022518E-14</v>
      </c>
      <c r="BN15" s="86">
        <v>1.817855E-13</v>
      </c>
      <c r="BO15" s="35">
        <v>1</v>
      </c>
      <c r="BP15" s="35" t="s">
        <v>268</v>
      </c>
      <c r="BQ15" s="35">
        <v>0.0008936</v>
      </c>
      <c r="BR15" s="86">
        <v>4.6539E-07</v>
      </c>
      <c r="BS15" s="35">
        <v>1.775348</v>
      </c>
      <c r="BT15" s="35">
        <v>1.000205</v>
      </c>
      <c r="BU15" s="35">
        <v>0.000676</v>
      </c>
      <c r="BV15" s="86">
        <v>4E-06</v>
      </c>
      <c r="BW15" s="35">
        <v>2.5E-05</v>
      </c>
      <c r="BX15" s="86">
        <v>3E-06</v>
      </c>
      <c r="BY15" s="35">
        <v>0.000277</v>
      </c>
      <c r="BZ15" s="86">
        <v>2E-06</v>
      </c>
      <c r="CA15" s="35">
        <v>0.0126</v>
      </c>
      <c r="CB15" s="35">
        <v>0.0004</v>
      </c>
      <c r="CC15" s="35">
        <v>0</v>
      </c>
      <c r="CD15" s="35">
        <v>0.0004</v>
      </c>
      <c r="CE15" s="35">
        <v>0</v>
      </c>
      <c r="CF15" s="35">
        <v>0</v>
      </c>
      <c r="CG15" s="35">
        <v>200</v>
      </c>
      <c r="CH15" s="35">
        <v>0</v>
      </c>
      <c r="CI15" s="35">
        <v>1.96</v>
      </c>
      <c r="CJ15" s="35">
        <v>0</v>
      </c>
      <c r="CK15" s="35">
        <v>3</v>
      </c>
      <c r="CL15" s="87">
        <v>37595</v>
      </c>
      <c r="CM15" s="35">
        <v>3.683333</v>
      </c>
      <c r="CN15" s="86">
        <v>3248221000</v>
      </c>
      <c r="CO15" s="35" t="s">
        <v>269</v>
      </c>
      <c r="CP15" s="35" t="s">
        <v>270</v>
      </c>
      <c r="CQ15" s="35">
        <v>8</v>
      </c>
      <c r="CR15" s="35" t="s">
        <v>269</v>
      </c>
      <c r="CT15" s="35" t="s">
        <v>271</v>
      </c>
      <c r="CU15" s="35">
        <v>7.817</v>
      </c>
      <c r="CV15" s="35" t="s">
        <v>74</v>
      </c>
      <c r="CW15" s="35" t="s">
        <v>205</v>
      </c>
      <c r="CX15" s="35" t="s">
        <v>206</v>
      </c>
      <c r="CY15" s="35">
        <v>1</v>
      </c>
      <c r="CZ15" s="35" t="s">
        <v>207</v>
      </c>
      <c r="DA15" s="35">
        <v>0.9838541</v>
      </c>
      <c r="DB15" s="35">
        <v>0.9722139</v>
      </c>
      <c r="DC15" s="35" t="s">
        <v>208</v>
      </c>
      <c r="DD15" s="35">
        <v>3.5</v>
      </c>
      <c r="DE15" s="35">
        <v>3.5</v>
      </c>
      <c r="DF15" s="35">
        <v>0</v>
      </c>
      <c r="DG15" s="35">
        <v>0</v>
      </c>
      <c r="DH15" s="35">
        <v>0</v>
      </c>
      <c r="DI15" s="35">
        <v>17</v>
      </c>
      <c r="DJ15" s="35">
        <v>15</v>
      </c>
      <c r="DK15" s="35">
        <v>30</v>
      </c>
      <c r="DN15" s="35">
        <v>0</v>
      </c>
      <c r="DO15" s="35">
        <v>3.855531</v>
      </c>
      <c r="DP15" s="35">
        <v>0.003373</v>
      </c>
      <c r="DQ15" s="35">
        <v>0.2168682</v>
      </c>
      <c r="DR15" s="35">
        <v>0.0002631</v>
      </c>
      <c r="DS15" s="35">
        <v>0.0027221</v>
      </c>
      <c r="DT15" s="35">
        <v>3.68E-05</v>
      </c>
      <c r="DU15" s="35">
        <v>0.0028633</v>
      </c>
      <c r="DV15" s="35">
        <v>7.89E-05</v>
      </c>
      <c r="DW15" s="35">
        <v>0.0002587</v>
      </c>
      <c r="DX15" s="35">
        <v>2.88E-05</v>
      </c>
      <c r="DY15" s="35">
        <v>3.855531</v>
      </c>
      <c r="DZ15" s="35">
        <v>0.003373</v>
      </c>
      <c r="EA15" s="35">
        <v>0.2168236</v>
      </c>
      <c r="EB15" s="35">
        <v>0.0002631</v>
      </c>
      <c r="EC15" s="35">
        <v>0.0027221</v>
      </c>
      <c r="ED15" s="35">
        <v>3.68E-05</v>
      </c>
      <c r="EE15" s="35">
        <v>0.0016128</v>
      </c>
      <c r="EF15" s="35">
        <v>4.44E-05</v>
      </c>
      <c r="EG15" s="35">
        <v>0.0002587</v>
      </c>
      <c r="EH15" s="35">
        <v>2.88E-05</v>
      </c>
      <c r="EI15" s="35">
        <v>3.84313</v>
      </c>
      <c r="EJ15" s="35">
        <v>0.0027</v>
      </c>
      <c r="EK15" s="35">
        <v>0.215901</v>
      </c>
      <c r="EL15" s="35">
        <v>0.00026</v>
      </c>
      <c r="EM15" s="35">
        <v>0.0027789</v>
      </c>
      <c r="EN15" s="35">
        <v>3.4E-05</v>
      </c>
      <c r="EO15" s="35">
        <v>0.0018964</v>
      </c>
      <c r="EP15" s="35">
        <v>2.3E-05</v>
      </c>
      <c r="EQ15" s="35">
        <v>0.0004608</v>
      </c>
      <c r="ER15" s="86">
        <v>6.6E-06</v>
      </c>
      <c r="ES15" s="35">
        <v>1.002</v>
      </c>
      <c r="ET15" s="35">
        <v>0.001</v>
      </c>
      <c r="EU15" s="35">
        <v>1.002</v>
      </c>
      <c r="EV15" s="35">
        <v>0.001</v>
      </c>
      <c r="EW15" s="35">
        <v>1.002</v>
      </c>
      <c r="EX15" s="35">
        <v>0.001</v>
      </c>
      <c r="EY15" s="35">
        <v>1.002</v>
      </c>
      <c r="EZ15" s="35">
        <v>0.001</v>
      </c>
      <c r="FA15" s="35">
        <v>1.002</v>
      </c>
      <c r="FB15" s="35">
        <v>0.001</v>
      </c>
      <c r="FC15" s="35">
        <v>1</v>
      </c>
      <c r="FD15" s="35">
        <v>1</v>
      </c>
      <c r="FE15" s="35">
        <v>1</v>
      </c>
      <c r="FF15" s="35">
        <v>1</v>
      </c>
      <c r="FG15" s="35">
        <v>1</v>
      </c>
      <c r="FH15" s="35">
        <v>6.69E-05</v>
      </c>
      <c r="FI15" s="35">
        <v>11.16381</v>
      </c>
      <c r="FJ15" s="35">
        <v>0.0562481</v>
      </c>
      <c r="FK15" s="35">
        <v>0.180649</v>
      </c>
      <c r="FL15" s="35">
        <v>11.161</v>
      </c>
      <c r="FM15" s="35">
        <v>0.9988952</v>
      </c>
      <c r="FN15" s="35">
        <v>0.0289708</v>
      </c>
      <c r="FO15" s="35">
        <v>0</v>
      </c>
      <c r="FP15" s="35">
        <v>0</v>
      </c>
      <c r="FQ15" s="86">
        <v>5.463E-10</v>
      </c>
      <c r="FR15" s="86">
        <v>2.14E-11</v>
      </c>
      <c r="FS15" s="35">
        <v>0.01975</v>
      </c>
      <c r="FT15" s="35">
        <v>0</v>
      </c>
      <c r="FU15" s="86">
        <v>7.068E-06</v>
      </c>
      <c r="FV15" s="35">
        <v>0</v>
      </c>
      <c r="FW15" s="86">
        <v>6.308E-09</v>
      </c>
      <c r="FX15" s="35">
        <v>0</v>
      </c>
      <c r="FY15" s="35">
        <v>0.01167</v>
      </c>
      <c r="FZ15" s="35">
        <v>0</v>
      </c>
      <c r="GA15" s="35">
        <v>295.5</v>
      </c>
      <c r="GB15" s="35">
        <v>0.5</v>
      </c>
      <c r="GC15" s="35">
        <v>1575</v>
      </c>
      <c r="GD15" s="35">
        <v>2</v>
      </c>
      <c r="GE15" s="35">
        <v>0.0126</v>
      </c>
      <c r="GF15" s="35">
        <v>-0.0002713</v>
      </c>
      <c r="GG15" s="86">
        <v>12.0336999893188</v>
      </c>
      <c r="GH15" s="35">
        <v>0</v>
      </c>
      <c r="GI15" s="86">
        <v>12.0246000289916</v>
      </c>
      <c r="GJ15" s="86">
        <v>12.044599533081</v>
      </c>
      <c r="GK15" s="86">
        <v>68.466796875</v>
      </c>
      <c r="GL15" s="35">
        <v>0</v>
      </c>
      <c r="GM15" s="86">
        <v>67.9304962158203</v>
      </c>
      <c r="GN15" s="86">
        <v>69.4581985473632</v>
      </c>
      <c r="GO15" s="86">
        <v>0.0567863993346691</v>
      </c>
      <c r="GP15" s="35">
        <v>0</v>
      </c>
      <c r="GQ15" s="86">
        <v>-0.108515001833438</v>
      </c>
      <c r="GR15" s="86">
        <v>0.168359994888305</v>
      </c>
      <c r="GS15" s="86">
        <v>84.0639038085937</v>
      </c>
      <c r="GT15" s="35">
        <v>0</v>
      </c>
      <c r="GU15" s="86">
        <v>76.6346969604492</v>
      </c>
      <c r="GV15" s="86">
        <v>85.6400985717773</v>
      </c>
      <c r="GW15" s="86">
        <v>-115.431999206542</v>
      </c>
      <c r="GX15" s="35">
        <v>0</v>
      </c>
      <c r="GY15" s="86">
        <v>-117.238998413085</v>
      </c>
      <c r="GZ15" s="86">
        <v>-114.228996276855</v>
      </c>
    </row>
    <row r="16" spans="1:208" s="35" customFormat="1" ht="10.5">
      <c r="A16" s="72" t="s">
        <v>76</v>
      </c>
      <c r="B16" s="72" t="s">
        <v>199</v>
      </c>
      <c r="C16" s="72"/>
      <c r="D16" s="73" t="s">
        <v>85</v>
      </c>
      <c r="E16" s="73">
        <v>3.5</v>
      </c>
      <c r="F16" s="83">
        <v>17.68537</v>
      </c>
      <c r="G16" s="74">
        <v>0.0122852</v>
      </c>
      <c r="H16" s="74">
        <v>0.0037437</v>
      </c>
      <c r="I16" s="74">
        <v>0.8398</v>
      </c>
      <c r="J16" s="75">
        <f>($U16*$V16*1000)/0.000000000000001</f>
        <v>7.432452399977142</v>
      </c>
      <c r="K16" s="85">
        <v>136.2833560381441</v>
      </c>
      <c r="L16" s="75">
        <v>-0.00013062664866928233</v>
      </c>
      <c r="M16" s="77">
        <v>98.5985</v>
      </c>
      <c r="N16" s="88">
        <v>28.30163</v>
      </c>
      <c r="O16" s="88">
        <v>0.1008354</v>
      </c>
      <c r="P16" s="76">
        <v>0.1018908</v>
      </c>
      <c r="Q16" s="75">
        <v>0.05208034914950761</v>
      </c>
      <c r="R16" s="78">
        <v>0.0008936</v>
      </c>
      <c r="S16" s="78">
        <v>4.6539E-07</v>
      </c>
      <c r="T16" s="35">
        <v>7.432446555794156E-15</v>
      </c>
      <c r="U16" s="35">
        <v>0.1576200066640457</v>
      </c>
      <c r="V16" s="35">
        <v>4.7154244929191087E-17</v>
      </c>
      <c r="W16" s="79" t="s">
        <v>267</v>
      </c>
      <c r="X16" s="35">
        <v>3.5</v>
      </c>
      <c r="Y16" s="79" t="s">
        <v>270</v>
      </c>
      <c r="Z16" s="79" t="s">
        <v>205</v>
      </c>
      <c r="AA16" s="79" t="s">
        <v>268</v>
      </c>
      <c r="AB16" s="35">
        <v>1.002</v>
      </c>
      <c r="AC16" s="35">
        <v>0.001</v>
      </c>
      <c r="AM16" s="35" t="s">
        <v>199</v>
      </c>
      <c r="AN16" s="35" t="s">
        <v>267</v>
      </c>
      <c r="AO16" s="35">
        <v>0.0008398</v>
      </c>
      <c r="AP16" s="35">
        <v>0.0001813</v>
      </c>
      <c r="AQ16" s="35">
        <v>0.1234816</v>
      </c>
      <c r="AR16" s="35">
        <v>0.0037437</v>
      </c>
      <c r="AS16" s="35">
        <v>0.0004524</v>
      </c>
      <c r="AT16" s="35">
        <v>0.0073376</v>
      </c>
      <c r="AU16" s="35">
        <v>0.0008866</v>
      </c>
      <c r="AV16" s="35">
        <v>-0.0269149</v>
      </c>
      <c r="AW16" s="86">
        <v>6.446876E-07</v>
      </c>
      <c r="AX16" s="35">
        <v>0.0122852</v>
      </c>
      <c r="AY16" s="35">
        <v>0.000189</v>
      </c>
      <c r="AZ16" s="35">
        <v>17.68537</v>
      </c>
      <c r="BA16" s="35">
        <v>0.0321567</v>
      </c>
      <c r="BB16" s="35">
        <v>17.43755</v>
      </c>
      <c r="BC16" s="35">
        <v>0.0626095</v>
      </c>
      <c r="BD16" s="35">
        <v>98.5985</v>
      </c>
      <c r="BE16" s="35">
        <v>0.3356244</v>
      </c>
      <c r="BF16" s="35">
        <v>28.30163</v>
      </c>
      <c r="BG16" s="35">
        <v>0.1008354</v>
      </c>
      <c r="BH16" s="35">
        <v>0.1018908</v>
      </c>
      <c r="BI16" s="35">
        <v>0</v>
      </c>
      <c r="BJ16" s="35">
        <v>0</v>
      </c>
      <c r="BK16" s="35">
        <v>1.25059</v>
      </c>
      <c r="BM16" s="86">
        <v>7.432464E-15</v>
      </c>
      <c r="BN16" s="86">
        <v>1.314459E-13</v>
      </c>
      <c r="BO16" s="35">
        <v>1</v>
      </c>
      <c r="BP16" s="35" t="s">
        <v>268</v>
      </c>
      <c r="BQ16" s="35">
        <v>0.0008936</v>
      </c>
      <c r="BR16" s="86">
        <v>4.6539E-07</v>
      </c>
      <c r="BS16" s="35">
        <v>1.771675</v>
      </c>
      <c r="BT16" s="35">
        <v>1.000205</v>
      </c>
      <c r="BU16" s="35">
        <v>0.000676</v>
      </c>
      <c r="BV16" s="86">
        <v>4E-06</v>
      </c>
      <c r="BW16" s="35">
        <v>2.5E-05</v>
      </c>
      <c r="BX16" s="86">
        <v>3E-06</v>
      </c>
      <c r="BY16" s="35">
        <v>0.000277</v>
      </c>
      <c r="BZ16" s="86">
        <v>2E-06</v>
      </c>
      <c r="CA16" s="35">
        <v>0.0126</v>
      </c>
      <c r="CB16" s="35">
        <v>0.0004</v>
      </c>
      <c r="CC16" s="35">
        <v>0</v>
      </c>
      <c r="CD16" s="35">
        <v>0.0004</v>
      </c>
      <c r="CE16" s="35">
        <v>0</v>
      </c>
      <c r="CF16" s="35">
        <v>0</v>
      </c>
      <c r="CG16" s="35">
        <v>200</v>
      </c>
      <c r="CH16" s="35">
        <v>0</v>
      </c>
      <c r="CI16" s="35">
        <v>1.96</v>
      </c>
      <c r="CJ16" s="35">
        <v>0</v>
      </c>
      <c r="CK16" s="35">
        <v>3</v>
      </c>
      <c r="CL16" s="87">
        <v>37595</v>
      </c>
      <c r="CM16" s="35">
        <v>1.166667</v>
      </c>
      <c r="CN16" s="86">
        <v>3248212000</v>
      </c>
      <c r="CO16" s="35" t="s">
        <v>269</v>
      </c>
      <c r="CP16" s="35" t="s">
        <v>270</v>
      </c>
      <c r="CQ16" s="35">
        <v>8</v>
      </c>
      <c r="CR16" s="35" t="s">
        <v>269</v>
      </c>
      <c r="CT16" s="35" t="s">
        <v>271</v>
      </c>
      <c r="CU16" s="35">
        <v>7.817</v>
      </c>
      <c r="CV16" s="35" t="s">
        <v>74</v>
      </c>
      <c r="CW16" s="35" t="s">
        <v>205</v>
      </c>
      <c r="CX16" s="35" t="s">
        <v>206</v>
      </c>
      <c r="CY16" s="35">
        <v>1</v>
      </c>
      <c r="CZ16" s="35" t="s">
        <v>207</v>
      </c>
      <c r="DA16" s="35">
        <v>0.9790349</v>
      </c>
      <c r="DB16" s="35">
        <v>0.9789761</v>
      </c>
      <c r="DC16" s="35" t="s">
        <v>208</v>
      </c>
      <c r="DD16" s="35">
        <v>3.5</v>
      </c>
      <c r="DE16" s="35">
        <v>3.5</v>
      </c>
      <c r="DF16" s="35">
        <v>0</v>
      </c>
      <c r="DG16" s="35">
        <v>0</v>
      </c>
      <c r="DH16" s="35">
        <v>0</v>
      </c>
      <c r="DI16" s="35">
        <v>17</v>
      </c>
      <c r="DJ16" s="35">
        <v>15</v>
      </c>
      <c r="DK16" s="35">
        <v>23</v>
      </c>
      <c r="DN16" s="35">
        <v>0</v>
      </c>
      <c r="DO16" s="35">
        <v>2.787573</v>
      </c>
      <c r="DP16" s="35">
        <v>0.0028567</v>
      </c>
      <c r="DQ16" s="35">
        <v>0.1576203</v>
      </c>
      <c r="DR16" s="35">
        <v>0.0001747</v>
      </c>
      <c r="DS16" s="35">
        <v>0.0019364</v>
      </c>
      <c r="DT16" s="35">
        <v>2.95E-05</v>
      </c>
      <c r="DU16" s="35">
        <v>0.0005901</v>
      </c>
      <c r="DV16" s="35">
        <v>7.12E-05</v>
      </c>
      <c r="DW16" s="35">
        <v>0.0001324</v>
      </c>
      <c r="DX16" s="35">
        <v>2.86E-05</v>
      </c>
      <c r="DY16" s="35">
        <v>2.787573</v>
      </c>
      <c r="DZ16" s="35">
        <v>0.0028567</v>
      </c>
      <c r="EA16" s="35">
        <v>0.1575881</v>
      </c>
      <c r="EB16" s="35">
        <v>0.0001746</v>
      </c>
      <c r="EC16" s="35">
        <v>0.0019364</v>
      </c>
      <c r="ED16" s="35">
        <v>2.95E-05</v>
      </c>
      <c r="EE16" s="35">
        <v>0.0003331</v>
      </c>
      <c r="EF16" s="35">
        <v>4.02E-05</v>
      </c>
      <c r="EG16" s="35">
        <v>0.0001324</v>
      </c>
      <c r="EH16" s="35">
        <v>2.86E-05</v>
      </c>
      <c r="EI16" s="35">
        <v>2.78411</v>
      </c>
      <c r="EJ16" s="35">
        <v>0.002</v>
      </c>
      <c r="EK16" s="35">
        <v>0.157019</v>
      </c>
      <c r="EL16" s="35">
        <v>0.00017</v>
      </c>
      <c r="EM16" s="35">
        <v>0.0019963</v>
      </c>
      <c r="EN16" s="35">
        <v>2.6E-05</v>
      </c>
      <c r="EO16" s="35">
        <v>0.0006192</v>
      </c>
      <c r="EP16" s="35">
        <v>1.3E-05</v>
      </c>
      <c r="EQ16" s="35">
        <v>0.0003345</v>
      </c>
      <c r="ER16" s="86">
        <v>5.7E-06</v>
      </c>
      <c r="ES16" s="35">
        <v>1.002</v>
      </c>
      <c r="ET16" s="35">
        <v>0.001</v>
      </c>
      <c r="EU16" s="35">
        <v>1.002</v>
      </c>
      <c r="EV16" s="35">
        <v>0.001</v>
      </c>
      <c r="EW16" s="35">
        <v>1.002</v>
      </c>
      <c r="EX16" s="35">
        <v>0.001</v>
      </c>
      <c r="EY16" s="35">
        <v>1.002</v>
      </c>
      <c r="EZ16" s="35">
        <v>0.001</v>
      </c>
      <c r="FA16" s="35">
        <v>1.002</v>
      </c>
      <c r="FB16" s="35">
        <v>0.001</v>
      </c>
      <c r="FC16" s="35">
        <v>1</v>
      </c>
      <c r="FD16" s="35">
        <v>1</v>
      </c>
      <c r="FE16" s="35">
        <v>1</v>
      </c>
      <c r="FF16" s="35">
        <v>1</v>
      </c>
      <c r="FG16" s="35">
        <v>1</v>
      </c>
      <c r="FH16" s="35">
        <v>4.74E-05</v>
      </c>
      <c r="FI16" s="35">
        <v>21.61701</v>
      </c>
      <c r="FJ16" s="35">
        <v>0.0565438</v>
      </c>
      <c r="FK16" s="35">
        <v>0.1818267</v>
      </c>
      <c r="FL16" s="35">
        <v>21.61544</v>
      </c>
      <c r="FM16" s="35">
        <v>0.9997049</v>
      </c>
      <c r="FN16" s="35">
        <v>0.0152051</v>
      </c>
      <c r="FO16" s="35">
        <v>0</v>
      </c>
      <c r="FP16" s="35">
        <v>0</v>
      </c>
      <c r="FQ16" s="86">
        <v>5.463E-10</v>
      </c>
      <c r="FR16" s="86">
        <v>2.14E-11</v>
      </c>
      <c r="FS16" s="35">
        <v>0.01975</v>
      </c>
      <c r="FT16" s="35">
        <v>0</v>
      </c>
      <c r="FU16" s="86">
        <v>7.068E-06</v>
      </c>
      <c r="FV16" s="35">
        <v>0</v>
      </c>
      <c r="FW16" s="86">
        <v>6.308E-09</v>
      </c>
      <c r="FX16" s="35">
        <v>0</v>
      </c>
      <c r="FY16" s="35">
        <v>0.01167</v>
      </c>
      <c r="FZ16" s="35">
        <v>0</v>
      </c>
      <c r="GA16" s="35">
        <v>295.5</v>
      </c>
      <c r="GB16" s="35">
        <v>0.5</v>
      </c>
      <c r="GC16" s="35">
        <v>1575</v>
      </c>
      <c r="GD16" s="35">
        <v>2</v>
      </c>
      <c r="GE16" s="35">
        <v>0.0126</v>
      </c>
      <c r="GF16" s="35">
        <v>-0.0004722</v>
      </c>
      <c r="GG16" s="86">
        <v>12.0335998535156</v>
      </c>
      <c r="GH16" s="35">
        <v>0</v>
      </c>
      <c r="GI16" s="86">
        <v>12.0246000289916</v>
      </c>
      <c r="GJ16" s="86">
        <v>12.0440998077392</v>
      </c>
      <c r="GK16" s="86">
        <v>68.5718002319335</v>
      </c>
      <c r="GL16" s="35">
        <v>0</v>
      </c>
      <c r="GM16" s="86">
        <v>68.2033996582031</v>
      </c>
      <c r="GN16" s="86">
        <v>69.4581985473632</v>
      </c>
      <c r="GO16" s="86">
        <v>0.0579645000398159</v>
      </c>
      <c r="GP16" s="35">
        <v>0</v>
      </c>
      <c r="GQ16" s="86">
        <v>-0.108065001666545</v>
      </c>
      <c r="GR16" s="86">
        <v>0.168359994888305</v>
      </c>
      <c r="GS16" s="86">
        <v>84.0697021484375</v>
      </c>
      <c r="GT16" s="35">
        <v>0</v>
      </c>
      <c r="GU16" s="86">
        <v>76.9759979248046</v>
      </c>
      <c r="GV16" s="86">
        <v>85.595703125</v>
      </c>
      <c r="GW16" s="86">
        <v>-115.31900024414</v>
      </c>
      <c r="GX16" s="35">
        <v>0</v>
      </c>
      <c r="GY16" s="86">
        <v>-116.907997131347</v>
      </c>
      <c r="GZ16" s="86">
        <v>-114.228996276855</v>
      </c>
    </row>
    <row r="17" spans="1:208" s="35" customFormat="1" ht="10.5">
      <c r="A17" s="72" t="s">
        <v>76</v>
      </c>
      <c r="B17" s="72" t="s">
        <v>214</v>
      </c>
      <c r="C17" s="72"/>
      <c r="D17" s="73" t="s">
        <v>84</v>
      </c>
      <c r="E17" s="73">
        <v>3.5</v>
      </c>
      <c r="F17" s="83">
        <v>17.51014</v>
      </c>
      <c r="G17" s="74">
        <v>0.0119514</v>
      </c>
      <c r="H17" s="74">
        <v>0.0037309</v>
      </c>
      <c r="I17" s="74">
        <v>0.2021</v>
      </c>
      <c r="J17" s="75">
        <f>($U17*$V17*1000)/0.000000000000001</f>
        <v>7.1144725480293385</v>
      </c>
      <c r="K17" s="85">
        <v>136.75091800905946</v>
      </c>
      <c r="L17" s="75">
        <v>-0.0001900661578148572</v>
      </c>
      <c r="M17" s="77">
        <v>99.66059</v>
      </c>
      <c r="N17" s="88">
        <v>28.3229</v>
      </c>
      <c r="O17" s="88">
        <v>0.1024619</v>
      </c>
      <c r="P17" s="76">
        <v>0.1035022</v>
      </c>
      <c r="Q17" s="75">
        <v>0.05208034914950761</v>
      </c>
      <c r="R17" s="78">
        <v>0.0008936</v>
      </c>
      <c r="S17" s="78">
        <v>4.6539E-07</v>
      </c>
      <c r="T17" s="35">
        <v>7.114471146950974E-15</v>
      </c>
      <c r="U17" s="35">
        <v>0.15089244612445216</v>
      </c>
      <c r="V17" s="35">
        <v>4.714929561259487E-17</v>
      </c>
      <c r="W17" s="79" t="s">
        <v>267</v>
      </c>
      <c r="X17" s="35">
        <v>3.5</v>
      </c>
      <c r="Y17" s="79" t="s">
        <v>270</v>
      </c>
      <c r="Z17" s="79" t="s">
        <v>205</v>
      </c>
      <c r="AA17" s="79" t="s">
        <v>268</v>
      </c>
      <c r="AB17" s="35">
        <v>1.002</v>
      </c>
      <c r="AC17" s="35">
        <v>0.001</v>
      </c>
      <c r="AM17" s="35" t="s">
        <v>214</v>
      </c>
      <c r="AN17" s="35" t="s">
        <v>267</v>
      </c>
      <c r="AO17" s="35">
        <v>0.0002021</v>
      </c>
      <c r="AP17" s="35">
        <v>0.0001891</v>
      </c>
      <c r="AQ17" s="35">
        <v>0.5112775</v>
      </c>
      <c r="AR17" s="35">
        <v>0.0037309</v>
      </c>
      <c r="AS17" s="35">
        <v>0.0004946</v>
      </c>
      <c r="AT17" s="35">
        <v>0.0073125</v>
      </c>
      <c r="AU17" s="35">
        <v>0.0009694</v>
      </c>
      <c r="AV17" s="35">
        <v>-0.0391266</v>
      </c>
      <c r="AW17" s="86">
        <v>7.04846E-07</v>
      </c>
      <c r="AX17" s="35">
        <v>0.0119514</v>
      </c>
      <c r="AY17" s="35">
        <v>0.0001972</v>
      </c>
      <c r="AZ17" s="35">
        <v>17.51014</v>
      </c>
      <c r="BA17" s="35">
        <v>0.0303401</v>
      </c>
      <c r="BB17" s="35">
        <v>17.45075</v>
      </c>
      <c r="BC17" s="35">
        <v>0.0636201</v>
      </c>
      <c r="BD17" s="35">
        <v>99.66059</v>
      </c>
      <c r="BE17" s="35">
        <v>0.3469041</v>
      </c>
      <c r="BF17" s="35">
        <v>28.3229</v>
      </c>
      <c r="BG17" s="35">
        <v>0.1024619</v>
      </c>
      <c r="BH17" s="35">
        <v>0.1035022</v>
      </c>
      <c r="BI17" s="35">
        <v>0</v>
      </c>
      <c r="BJ17" s="35">
        <v>0</v>
      </c>
      <c r="BK17" s="35">
        <v>1.2506</v>
      </c>
      <c r="BM17" s="86">
        <v>7.114487E-15</v>
      </c>
      <c r="BN17" s="86">
        <v>1.245757E-13</v>
      </c>
      <c r="BO17" s="35">
        <v>1</v>
      </c>
      <c r="BP17" s="35" t="s">
        <v>268</v>
      </c>
      <c r="BQ17" s="35">
        <v>0.0008936</v>
      </c>
      <c r="BR17" s="86">
        <v>4.6539E-07</v>
      </c>
      <c r="BS17" s="35">
        <v>1.771236</v>
      </c>
      <c r="BT17" s="35">
        <v>1.000205</v>
      </c>
      <c r="BU17" s="35">
        <v>0.000676</v>
      </c>
      <c r="BV17" s="86">
        <v>4E-06</v>
      </c>
      <c r="BW17" s="35">
        <v>2.5E-05</v>
      </c>
      <c r="BX17" s="86">
        <v>3E-06</v>
      </c>
      <c r="BY17" s="35">
        <v>0.000277</v>
      </c>
      <c r="BZ17" s="86">
        <v>2E-06</v>
      </c>
      <c r="CA17" s="35">
        <v>0.0126</v>
      </c>
      <c r="CB17" s="35">
        <v>0.0004</v>
      </c>
      <c r="CC17" s="35">
        <v>0</v>
      </c>
      <c r="CD17" s="35">
        <v>0.0004</v>
      </c>
      <c r="CE17" s="35">
        <v>0</v>
      </c>
      <c r="CF17" s="35">
        <v>0</v>
      </c>
      <c r="CG17" s="35">
        <v>200</v>
      </c>
      <c r="CH17" s="35">
        <v>0</v>
      </c>
      <c r="CI17" s="35">
        <v>1.96</v>
      </c>
      <c r="CJ17" s="35">
        <v>0</v>
      </c>
      <c r="CK17" s="35">
        <v>3</v>
      </c>
      <c r="CL17" s="87">
        <v>37595</v>
      </c>
      <c r="CM17" s="35">
        <v>0.8666667</v>
      </c>
      <c r="CN17" s="86">
        <v>3248211000</v>
      </c>
      <c r="CO17" s="35" t="s">
        <v>269</v>
      </c>
      <c r="CP17" s="35" t="s">
        <v>270</v>
      </c>
      <c r="CQ17" s="35">
        <v>8</v>
      </c>
      <c r="CR17" s="35" t="s">
        <v>269</v>
      </c>
      <c r="CT17" s="35" t="s">
        <v>271</v>
      </c>
      <c r="CU17" s="35">
        <v>7.817</v>
      </c>
      <c r="CV17" s="35" t="s">
        <v>74</v>
      </c>
      <c r="CW17" s="35" t="s">
        <v>205</v>
      </c>
      <c r="CX17" s="35" t="s">
        <v>206</v>
      </c>
      <c r="CY17" s="35">
        <v>1</v>
      </c>
      <c r="CZ17" s="35" t="s">
        <v>207</v>
      </c>
      <c r="DA17" s="35">
        <v>0.9870464</v>
      </c>
      <c r="DB17" s="35">
        <v>0.9805754</v>
      </c>
      <c r="DC17" s="35" t="s">
        <v>208</v>
      </c>
      <c r="DD17" s="35">
        <v>3.5</v>
      </c>
      <c r="DE17" s="35">
        <v>3.5</v>
      </c>
      <c r="DF17" s="35">
        <v>0</v>
      </c>
      <c r="DG17" s="35">
        <v>0</v>
      </c>
      <c r="DH17" s="35">
        <v>0</v>
      </c>
      <c r="DI17" s="35">
        <v>17</v>
      </c>
      <c r="DJ17" s="35">
        <v>15</v>
      </c>
      <c r="DK17" s="35">
        <v>22</v>
      </c>
      <c r="DN17" s="35">
        <v>0</v>
      </c>
      <c r="DO17" s="35">
        <v>2.642154</v>
      </c>
      <c r="DP17" s="35">
        <v>0.002534</v>
      </c>
      <c r="DQ17" s="35">
        <v>0.1508928</v>
      </c>
      <c r="DR17" s="35">
        <v>0.0001553</v>
      </c>
      <c r="DS17" s="35">
        <v>0.0018034</v>
      </c>
      <c r="DT17" s="35">
        <v>2.95E-05</v>
      </c>
      <c r="DU17" s="35">
        <v>0.000563</v>
      </c>
      <c r="DV17" s="35">
        <v>7.45E-05</v>
      </c>
      <c r="DW17" s="35">
        <v>3.05E-05</v>
      </c>
      <c r="DX17" s="35">
        <v>2.85E-05</v>
      </c>
      <c r="DY17" s="35">
        <v>2.642154</v>
      </c>
      <c r="DZ17" s="35">
        <v>0.002534</v>
      </c>
      <c r="EA17" s="35">
        <v>0.1508619</v>
      </c>
      <c r="EB17" s="35">
        <v>0.0001552</v>
      </c>
      <c r="EC17" s="35">
        <v>0.0018034</v>
      </c>
      <c r="ED17" s="35">
        <v>2.95E-05</v>
      </c>
      <c r="EE17" s="35">
        <v>0.0003178</v>
      </c>
      <c r="EF17" s="35">
        <v>4.2E-05</v>
      </c>
      <c r="EG17" s="35">
        <v>3.05E-05</v>
      </c>
      <c r="EH17" s="35">
        <v>2.85E-05</v>
      </c>
      <c r="EI17" s="35">
        <v>2.6399</v>
      </c>
      <c r="EJ17" s="35">
        <v>0.0015</v>
      </c>
      <c r="EK17" s="35">
        <v>0.150333</v>
      </c>
      <c r="EL17" s="35">
        <v>0.00015</v>
      </c>
      <c r="EM17" s="35">
        <v>0.0018638</v>
      </c>
      <c r="EN17" s="35">
        <v>2.6E-05</v>
      </c>
      <c r="EO17" s="35">
        <v>0.000604</v>
      </c>
      <c r="EP17" s="35">
        <v>1.8E-05</v>
      </c>
      <c r="EQ17" s="35">
        <v>0.0002326</v>
      </c>
      <c r="ER17" s="86">
        <v>5.5E-06</v>
      </c>
      <c r="ES17" s="35">
        <v>1.002</v>
      </c>
      <c r="ET17" s="35">
        <v>0.001</v>
      </c>
      <c r="EU17" s="35">
        <v>1.002</v>
      </c>
      <c r="EV17" s="35">
        <v>0.001</v>
      </c>
      <c r="EW17" s="35">
        <v>1.002</v>
      </c>
      <c r="EX17" s="35">
        <v>0.001</v>
      </c>
      <c r="EY17" s="35">
        <v>1.002</v>
      </c>
      <c r="EZ17" s="35">
        <v>0.001</v>
      </c>
      <c r="FA17" s="35">
        <v>1.002</v>
      </c>
      <c r="FB17" s="35">
        <v>0.001</v>
      </c>
      <c r="FC17" s="35">
        <v>1</v>
      </c>
      <c r="FD17" s="35">
        <v>1</v>
      </c>
      <c r="FE17" s="35">
        <v>1</v>
      </c>
      <c r="FF17" s="35">
        <v>1</v>
      </c>
      <c r="FG17" s="35">
        <v>1</v>
      </c>
      <c r="FH17" s="35">
        <v>1.15E-05</v>
      </c>
      <c r="FI17" s="35">
        <v>94.02831</v>
      </c>
      <c r="FJ17" s="35">
        <v>0.0571096</v>
      </c>
      <c r="FK17" s="35">
        <v>0.1732714</v>
      </c>
      <c r="FL17" s="35">
        <v>94.02795</v>
      </c>
      <c r="FM17" s="35">
        <v>0.9999846</v>
      </c>
      <c r="FN17" s="35">
        <v>0.0034881</v>
      </c>
      <c r="FO17" s="35">
        <v>0</v>
      </c>
      <c r="FP17" s="35">
        <v>0</v>
      </c>
      <c r="FQ17" s="86">
        <v>5.463E-10</v>
      </c>
      <c r="FR17" s="86">
        <v>2.14E-11</v>
      </c>
      <c r="FS17" s="35">
        <v>0.01975</v>
      </c>
      <c r="FT17" s="35">
        <v>0</v>
      </c>
      <c r="FU17" s="86">
        <v>7.068E-06</v>
      </c>
      <c r="FV17" s="35">
        <v>0</v>
      </c>
      <c r="FW17" s="86">
        <v>6.308E-09</v>
      </c>
      <c r="FX17" s="35">
        <v>0</v>
      </c>
      <c r="FY17" s="35">
        <v>0.01167</v>
      </c>
      <c r="FZ17" s="35">
        <v>0</v>
      </c>
      <c r="GA17" s="35">
        <v>295.5</v>
      </c>
      <c r="GB17" s="35">
        <v>0.5</v>
      </c>
      <c r="GC17" s="35">
        <v>1575</v>
      </c>
      <c r="GD17" s="35">
        <v>2</v>
      </c>
      <c r="GE17" s="35">
        <v>0.0126</v>
      </c>
      <c r="GF17" s="35">
        <v>-0.0006864</v>
      </c>
      <c r="GG17" s="86">
        <v>12.0335998535156</v>
      </c>
      <c r="GH17" s="35">
        <v>0</v>
      </c>
      <c r="GI17" s="86">
        <v>12.0246000289916</v>
      </c>
      <c r="GJ17" s="86">
        <v>12.0440998077392</v>
      </c>
      <c r="GK17" s="86">
        <v>68.5817031860351</v>
      </c>
      <c r="GL17" s="35">
        <v>0</v>
      </c>
      <c r="GM17" s="86">
        <v>68.2033996582031</v>
      </c>
      <c r="GN17" s="86">
        <v>69.4581985473632</v>
      </c>
      <c r="GO17" s="86">
        <v>0.0575199015438556</v>
      </c>
      <c r="GP17" s="35">
        <v>0</v>
      </c>
      <c r="GQ17" s="86">
        <v>-0.107924997806549</v>
      </c>
      <c r="GR17" s="86">
        <v>0.168359994888305</v>
      </c>
      <c r="GS17" s="86">
        <v>84.0692977905273</v>
      </c>
      <c r="GT17" s="35">
        <v>0</v>
      </c>
      <c r="GU17" s="86">
        <v>76.9759979248046</v>
      </c>
      <c r="GV17" s="86">
        <v>85.595703125</v>
      </c>
      <c r="GW17" s="86">
        <v>-115.306999206542</v>
      </c>
      <c r="GX17" s="35">
        <v>0</v>
      </c>
      <c r="GY17" s="86">
        <v>-116.907997131347</v>
      </c>
      <c r="GZ17" s="86">
        <v>-114.228996276855</v>
      </c>
    </row>
    <row r="18" spans="1:208" s="35" customFormat="1" ht="10.5">
      <c r="A18" s="72" t="s">
        <v>76</v>
      </c>
      <c r="B18" s="72" t="s">
        <v>202</v>
      </c>
      <c r="C18" s="72"/>
      <c r="D18" s="73" t="s">
        <v>88</v>
      </c>
      <c r="E18" s="73">
        <v>3.5</v>
      </c>
      <c r="F18" s="83">
        <v>18.18064</v>
      </c>
      <c r="G18" s="74">
        <v>0.0128236</v>
      </c>
      <c r="H18" s="74">
        <v>0.0036901</v>
      </c>
      <c r="I18" s="84">
        <v>2.4541</v>
      </c>
      <c r="J18" s="75">
        <f>($U18*$V18*1000)/0.000000000000001</f>
        <v>5.868645669748548</v>
      </c>
      <c r="K18" s="85">
        <v>138.26291970407306</v>
      </c>
      <c r="L18" s="75">
        <v>-6.508750846922009E-05</v>
      </c>
      <c r="M18" s="77">
        <v>96.01288</v>
      </c>
      <c r="N18" s="88">
        <v>28.33102</v>
      </c>
      <c r="O18" s="88">
        <v>0.1249773</v>
      </c>
      <c r="P18" s="76">
        <v>0.1258321</v>
      </c>
      <c r="Q18" s="75">
        <v>0.05208034914950761</v>
      </c>
      <c r="R18" s="78">
        <v>0.0008936</v>
      </c>
      <c r="S18" s="78">
        <v>4.6539E-07</v>
      </c>
      <c r="T18" s="35">
        <v>5.8686456497690456E-15</v>
      </c>
      <c r="U18" s="35">
        <v>0.1244694005703598</v>
      </c>
      <c r="V18" s="35">
        <v>4.7149304510638607E-17</v>
      </c>
      <c r="W18" s="79" t="s">
        <v>267</v>
      </c>
      <c r="X18" s="35">
        <v>3.5</v>
      </c>
      <c r="Y18" s="79" t="s">
        <v>270</v>
      </c>
      <c r="Z18" s="79" t="s">
        <v>205</v>
      </c>
      <c r="AA18" s="79" t="s">
        <v>268</v>
      </c>
      <c r="AB18" s="35">
        <v>1.002</v>
      </c>
      <c r="AC18" s="35">
        <v>0.001</v>
      </c>
      <c r="AM18" s="35" t="s">
        <v>202</v>
      </c>
      <c r="AN18" s="35" t="s">
        <v>267</v>
      </c>
      <c r="AO18" s="35">
        <v>0.0024541</v>
      </c>
      <c r="AP18" s="35">
        <v>0.0002315</v>
      </c>
      <c r="AQ18" s="35">
        <v>0.0416517</v>
      </c>
      <c r="AR18" s="35">
        <v>0.0036901</v>
      </c>
      <c r="AS18" s="35">
        <v>0.0005781</v>
      </c>
      <c r="AT18" s="35">
        <v>0.0072327</v>
      </c>
      <c r="AU18" s="35">
        <v>0.0011331</v>
      </c>
      <c r="AV18" s="35">
        <v>-0.0134921</v>
      </c>
      <c r="AW18" s="86">
        <v>8.23887E-07</v>
      </c>
      <c r="AX18" s="35">
        <v>0.0128236</v>
      </c>
      <c r="AY18" s="35">
        <v>0.000225</v>
      </c>
      <c r="AZ18" s="35">
        <v>18.18064</v>
      </c>
      <c r="BA18" s="35">
        <v>0.0359791</v>
      </c>
      <c r="BB18" s="35">
        <v>17.4558</v>
      </c>
      <c r="BC18" s="35">
        <v>0.0776006</v>
      </c>
      <c r="BD18" s="35">
        <v>96.01288</v>
      </c>
      <c r="BE18" s="35">
        <v>0.4133469</v>
      </c>
      <c r="BF18" s="35">
        <v>28.33102</v>
      </c>
      <c r="BG18" s="35">
        <v>0.1249773</v>
      </c>
      <c r="BH18" s="35">
        <v>0.1258321</v>
      </c>
      <c r="BI18" s="35">
        <v>0</v>
      </c>
      <c r="BJ18" s="35">
        <v>0</v>
      </c>
      <c r="BK18" s="35">
        <v>1.2506</v>
      </c>
      <c r="BM18" s="86">
        <v>5.86866E-15</v>
      </c>
      <c r="BN18" s="86">
        <v>1.06696E-13</v>
      </c>
      <c r="BO18" s="35">
        <v>1</v>
      </c>
      <c r="BP18" s="35" t="s">
        <v>268</v>
      </c>
      <c r="BQ18" s="35">
        <v>0.0008936</v>
      </c>
      <c r="BR18" s="86">
        <v>4.6539E-07</v>
      </c>
      <c r="BS18" s="35">
        <v>1.773289</v>
      </c>
      <c r="BT18" s="35">
        <v>1.000205</v>
      </c>
      <c r="BU18" s="35">
        <v>0.000676</v>
      </c>
      <c r="BV18" s="86">
        <v>4E-06</v>
      </c>
      <c r="BW18" s="35">
        <v>2.5E-05</v>
      </c>
      <c r="BX18" s="86">
        <v>3E-06</v>
      </c>
      <c r="BY18" s="35">
        <v>0.000277</v>
      </c>
      <c r="BZ18" s="86">
        <v>2E-06</v>
      </c>
      <c r="CA18" s="35">
        <v>0.0126</v>
      </c>
      <c r="CB18" s="35">
        <v>0.0004</v>
      </c>
      <c r="CC18" s="35">
        <v>0</v>
      </c>
      <c r="CD18" s="35">
        <v>0.0004</v>
      </c>
      <c r="CE18" s="35">
        <v>0</v>
      </c>
      <c r="CF18" s="35">
        <v>0</v>
      </c>
      <c r="CG18" s="35">
        <v>200</v>
      </c>
      <c r="CH18" s="35">
        <v>0</v>
      </c>
      <c r="CI18" s="35">
        <v>1.96</v>
      </c>
      <c r="CJ18" s="35">
        <v>0</v>
      </c>
      <c r="CK18" s="35">
        <v>3</v>
      </c>
      <c r="CL18" s="87">
        <v>37595</v>
      </c>
      <c r="CM18" s="35">
        <v>2.266667</v>
      </c>
      <c r="CN18" s="86">
        <v>3248216000</v>
      </c>
      <c r="CO18" s="35" t="s">
        <v>269</v>
      </c>
      <c r="CP18" s="35" t="s">
        <v>270</v>
      </c>
      <c r="CQ18" s="35">
        <v>8</v>
      </c>
      <c r="CR18" s="35" t="s">
        <v>269</v>
      </c>
      <c r="CT18" s="35" t="s">
        <v>271</v>
      </c>
      <c r="CU18" s="35">
        <v>7.817</v>
      </c>
      <c r="CV18" s="35" t="s">
        <v>74</v>
      </c>
      <c r="CW18" s="35" t="s">
        <v>205</v>
      </c>
      <c r="CX18" s="35" t="s">
        <v>206</v>
      </c>
      <c r="CY18" s="35">
        <v>1</v>
      </c>
      <c r="CZ18" s="35" t="s">
        <v>207</v>
      </c>
      <c r="DA18" s="35">
        <v>0.9700945</v>
      </c>
      <c r="DB18" s="35">
        <v>0.9771054</v>
      </c>
      <c r="DC18" s="35" t="s">
        <v>208</v>
      </c>
      <c r="DD18" s="35">
        <v>3.5</v>
      </c>
      <c r="DE18" s="35">
        <v>3.5</v>
      </c>
      <c r="DF18" s="35">
        <v>0</v>
      </c>
      <c r="DG18" s="35">
        <v>0</v>
      </c>
      <c r="DH18" s="35">
        <v>0</v>
      </c>
      <c r="DI18" s="35">
        <v>17</v>
      </c>
      <c r="DJ18" s="35">
        <v>15</v>
      </c>
      <c r="DK18" s="35">
        <v>26</v>
      </c>
      <c r="DN18" s="35">
        <v>0</v>
      </c>
      <c r="DO18" s="35">
        <v>2.262939</v>
      </c>
      <c r="DP18" s="35">
        <v>0.0027813</v>
      </c>
      <c r="DQ18" s="35">
        <v>0.1244697</v>
      </c>
      <c r="DR18" s="35">
        <v>0.0001456</v>
      </c>
      <c r="DS18" s="35">
        <v>0.0015962</v>
      </c>
      <c r="DT18" s="35">
        <v>2.78E-05</v>
      </c>
      <c r="DU18" s="35">
        <v>0.0004593</v>
      </c>
      <c r="DV18" s="35">
        <v>7.18E-05</v>
      </c>
      <c r="DW18" s="35">
        <v>0.0003055</v>
      </c>
      <c r="DX18" s="35">
        <v>2.88E-05</v>
      </c>
      <c r="DY18" s="35">
        <v>2.262939</v>
      </c>
      <c r="DZ18" s="35">
        <v>0.0027813</v>
      </c>
      <c r="EA18" s="35">
        <v>0.1244442</v>
      </c>
      <c r="EB18" s="35">
        <v>0.0001456</v>
      </c>
      <c r="EC18" s="35">
        <v>0.0015962</v>
      </c>
      <c r="ED18" s="35">
        <v>2.78E-05</v>
      </c>
      <c r="EE18" s="35">
        <v>0.000259</v>
      </c>
      <c r="EF18" s="35">
        <v>4.05E-05</v>
      </c>
      <c r="EG18" s="35">
        <v>0.0003055</v>
      </c>
      <c r="EH18" s="35">
        <v>2.88E-05</v>
      </c>
      <c r="EI18" s="35">
        <v>2.26345</v>
      </c>
      <c r="EJ18" s="35">
        <v>0.0019</v>
      </c>
      <c r="EK18" s="35">
        <v>0.124073</v>
      </c>
      <c r="EL18" s="35">
        <v>0.00014</v>
      </c>
      <c r="EM18" s="35">
        <v>0.0016574</v>
      </c>
      <c r="EN18" s="35">
        <v>2.4E-05</v>
      </c>
      <c r="EO18" s="35">
        <v>0.0005453</v>
      </c>
      <c r="EP18" s="35">
        <v>1.4E-05</v>
      </c>
      <c r="EQ18" s="35">
        <v>0.0005076</v>
      </c>
      <c r="ER18" s="86">
        <v>6.8E-06</v>
      </c>
      <c r="ES18" s="35">
        <v>1.002</v>
      </c>
      <c r="ET18" s="35">
        <v>0.001</v>
      </c>
      <c r="EU18" s="35">
        <v>1.002</v>
      </c>
      <c r="EV18" s="35">
        <v>0.001</v>
      </c>
      <c r="EW18" s="35">
        <v>1.002</v>
      </c>
      <c r="EX18" s="35">
        <v>0.001</v>
      </c>
      <c r="EY18" s="35">
        <v>1.002</v>
      </c>
      <c r="EZ18" s="35">
        <v>0.001</v>
      </c>
      <c r="FA18" s="35">
        <v>1.002</v>
      </c>
      <c r="FB18" s="35">
        <v>0.001</v>
      </c>
      <c r="FC18" s="35">
        <v>1</v>
      </c>
      <c r="FD18" s="35">
        <v>1</v>
      </c>
      <c r="FE18" s="35">
        <v>1</v>
      </c>
      <c r="FF18" s="35">
        <v>1</v>
      </c>
      <c r="FG18" s="35">
        <v>1</v>
      </c>
      <c r="FH18" s="35">
        <v>0.0001349</v>
      </c>
      <c r="FI18" s="35">
        <v>9.446166</v>
      </c>
      <c r="FJ18" s="35">
        <v>0.0550034</v>
      </c>
      <c r="FK18" s="35">
        <v>0.1978978</v>
      </c>
      <c r="FL18" s="35">
        <v>9.442395</v>
      </c>
      <c r="FM18" s="35">
        <v>0.9984201</v>
      </c>
      <c r="FN18" s="35">
        <v>0.0353495</v>
      </c>
      <c r="FO18" s="35">
        <v>0</v>
      </c>
      <c r="FP18" s="35">
        <v>0</v>
      </c>
      <c r="FQ18" s="86">
        <v>5.463E-10</v>
      </c>
      <c r="FR18" s="86">
        <v>2.14E-11</v>
      </c>
      <c r="FS18" s="35">
        <v>0.01975</v>
      </c>
      <c r="FT18" s="35">
        <v>0</v>
      </c>
      <c r="FU18" s="86">
        <v>7.068E-06</v>
      </c>
      <c r="FV18" s="35">
        <v>0</v>
      </c>
      <c r="FW18" s="86">
        <v>6.308E-09</v>
      </c>
      <c r="FX18" s="35">
        <v>0</v>
      </c>
      <c r="FY18" s="35">
        <v>0.01167</v>
      </c>
      <c r="FZ18" s="35">
        <v>0</v>
      </c>
      <c r="GA18" s="35">
        <v>295.5</v>
      </c>
      <c r="GB18" s="35">
        <v>0.5</v>
      </c>
      <c r="GC18" s="35">
        <v>1575</v>
      </c>
      <c r="GD18" s="35">
        <v>2</v>
      </c>
      <c r="GE18" s="35">
        <v>0.0126</v>
      </c>
      <c r="GF18" s="35">
        <v>-0.0002367</v>
      </c>
      <c r="GG18" s="86">
        <v>12.0335998535156</v>
      </c>
      <c r="GH18" s="35">
        <v>0</v>
      </c>
      <c r="GI18" s="86">
        <v>12.0246000289916</v>
      </c>
      <c r="GJ18" s="86">
        <v>12.0440998077392</v>
      </c>
      <c r="GK18" s="86">
        <v>68.5215988159179</v>
      </c>
      <c r="GL18" s="35">
        <v>0</v>
      </c>
      <c r="GM18" s="86">
        <v>67.9304962158203</v>
      </c>
      <c r="GN18" s="86">
        <v>69.4581985473632</v>
      </c>
      <c r="GO18" s="86">
        <v>0.0570669993758201</v>
      </c>
      <c r="GP18" s="35">
        <v>0</v>
      </c>
      <c r="GQ18" s="86">
        <v>-0.108515001833438</v>
      </c>
      <c r="GR18" s="86">
        <v>0.168359994888305</v>
      </c>
      <c r="GS18" s="86">
        <v>84.0688018798828</v>
      </c>
      <c r="GT18" s="35">
        <v>0</v>
      </c>
      <c r="GU18" s="86">
        <v>76.9759979248046</v>
      </c>
      <c r="GV18" s="86">
        <v>85.6400985717773</v>
      </c>
      <c r="GW18" s="86">
        <v>-115.349998474121</v>
      </c>
      <c r="GX18" s="35">
        <v>0</v>
      </c>
      <c r="GY18" s="86">
        <v>-116.977996826171</v>
      </c>
      <c r="GZ18" s="86">
        <v>-114.228996276855</v>
      </c>
    </row>
    <row r="19" spans="1:208" s="35" customFormat="1" ht="10.5">
      <c r="A19" s="72" t="s">
        <v>76</v>
      </c>
      <c r="B19" s="72" t="s">
        <v>213</v>
      </c>
      <c r="C19" s="72"/>
      <c r="D19" s="73" t="s">
        <v>83</v>
      </c>
      <c r="E19" s="73">
        <v>3.5</v>
      </c>
      <c r="F19" s="83">
        <v>17.46218</v>
      </c>
      <c r="G19" s="74">
        <v>0.0126203</v>
      </c>
      <c r="H19" s="74">
        <v>0.0032096</v>
      </c>
      <c r="I19" s="74">
        <v>-0.001630669</v>
      </c>
      <c r="J19" s="75">
        <f>($U19*$V19*1000)/0.000000000000001</f>
        <v>4.048389573739697</v>
      </c>
      <c r="K19" s="85">
        <v>158.96186440677965</v>
      </c>
      <c r="L19" s="75">
        <v>5.761169950935076E-06</v>
      </c>
      <c r="M19" s="77">
        <v>100.0043</v>
      </c>
      <c r="N19" s="88">
        <v>28.34255</v>
      </c>
      <c r="O19" s="88">
        <v>0.1758019</v>
      </c>
      <c r="P19" s="76">
        <v>0.1764111</v>
      </c>
      <c r="Q19" s="75">
        <v>0.05208034914950761</v>
      </c>
      <c r="R19" s="78">
        <v>0.0008936</v>
      </c>
      <c r="S19" s="78">
        <v>4.6539E-07</v>
      </c>
      <c r="T19" s="35">
        <v>4.048384372195364E-15</v>
      </c>
      <c r="U19" s="35">
        <v>0.08585421026660872</v>
      </c>
      <c r="V19" s="35">
        <v>4.715423461665965E-17</v>
      </c>
      <c r="W19" s="79" t="s">
        <v>267</v>
      </c>
      <c r="X19" s="35">
        <v>3.5</v>
      </c>
      <c r="Y19" s="79" t="s">
        <v>270</v>
      </c>
      <c r="Z19" s="79" t="s">
        <v>205</v>
      </c>
      <c r="AA19" s="79" t="s">
        <v>268</v>
      </c>
      <c r="AB19" s="35">
        <v>1.002</v>
      </c>
      <c r="AC19" s="35">
        <v>0.001</v>
      </c>
      <c r="AM19" s="35" t="s">
        <v>213</v>
      </c>
      <c r="AN19" s="35" t="s">
        <v>267</v>
      </c>
      <c r="AO19" s="86">
        <v>-1.630669E-06</v>
      </c>
      <c r="AP19" s="35">
        <v>0.0003315</v>
      </c>
      <c r="AQ19" s="35">
        <v>-54.5203</v>
      </c>
      <c r="AR19" s="35">
        <v>0.0032096</v>
      </c>
      <c r="AS19" s="35">
        <v>0.0008236</v>
      </c>
      <c r="AT19" s="35">
        <v>0.0062907</v>
      </c>
      <c r="AU19" s="35">
        <v>0.0016142</v>
      </c>
      <c r="AV19" s="35">
        <v>0.0011833</v>
      </c>
      <c r="AW19" s="86">
        <v>1.173644E-06</v>
      </c>
      <c r="AX19" s="35">
        <v>0.0126203</v>
      </c>
      <c r="AY19" s="35">
        <v>0.0002248</v>
      </c>
      <c r="AZ19" s="35">
        <v>17.46218</v>
      </c>
      <c r="BA19" s="35">
        <v>0.048162</v>
      </c>
      <c r="BB19" s="35">
        <v>17.46296</v>
      </c>
      <c r="BC19" s="35">
        <v>0.1091592</v>
      </c>
      <c r="BD19" s="35">
        <v>100.0043</v>
      </c>
      <c r="BE19" s="35">
        <v>0.6229775</v>
      </c>
      <c r="BF19" s="35">
        <v>28.34255</v>
      </c>
      <c r="BG19" s="35">
        <v>0.1758019</v>
      </c>
      <c r="BH19" s="35">
        <v>0.1764111</v>
      </c>
      <c r="BI19" s="35">
        <v>0.0859409</v>
      </c>
      <c r="BJ19" s="35">
        <v>0</v>
      </c>
      <c r="BK19" s="35">
        <v>1.25059</v>
      </c>
      <c r="BM19" s="86">
        <v>4.048394E-15</v>
      </c>
      <c r="BN19" s="86">
        <v>7.069377E-14</v>
      </c>
      <c r="BO19" s="35">
        <v>1</v>
      </c>
      <c r="BP19" s="35" t="s">
        <v>268</v>
      </c>
      <c r="BQ19" s="35">
        <v>0.0008936</v>
      </c>
      <c r="BR19" s="86">
        <v>4.6539E-07</v>
      </c>
      <c r="BS19" s="35">
        <v>1.770793</v>
      </c>
      <c r="BT19" s="35">
        <v>1.000205</v>
      </c>
      <c r="BU19" s="35">
        <v>0.000676</v>
      </c>
      <c r="BV19" s="86">
        <v>4E-06</v>
      </c>
      <c r="BW19" s="35">
        <v>2.5E-05</v>
      </c>
      <c r="BX19" s="86">
        <v>3E-06</v>
      </c>
      <c r="BY19" s="35">
        <v>0.000277</v>
      </c>
      <c r="BZ19" s="86">
        <v>2E-06</v>
      </c>
      <c r="CA19" s="35">
        <v>0.0126</v>
      </c>
      <c r="CB19" s="35">
        <v>0.0004</v>
      </c>
      <c r="CC19" s="35">
        <v>0</v>
      </c>
      <c r="CD19" s="35">
        <v>0.0004</v>
      </c>
      <c r="CE19" s="35">
        <v>0</v>
      </c>
      <c r="CF19" s="35">
        <v>0</v>
      </c>
      <c r="CG19" s="35">
        <v>200</v>
      </c>
      <c r="CH19" s="35">
        <v>0</v>
      </c>
      <c r="CI19" s="35">
        <v>1.96</v>
      </c>
      <c r="CJ19" s="35">
        <v>0</v>
      </c>
      <c r="CK19" s="35">
        <v>3</v>
      </c>
      <c r="CL19" s="87">
        <v>37595</v>
      </c>
      <c r="CM19" s="35">
        <v>0.5666667</v>
      </c>
      <c r="CN19" s="86">
        <v>3248210000</v>
      </c>
      <c r="CO19" s="35" t="s">
        <v>269</v>
      </c>
      <c r="CP19" s="35" t="s">
        <v>270</v>
      </c>
      <c r="CQ19" s="35">
        <v>8</v>
      </c>
      <c r="CR19" s="35" t="s">
        <v>269</v>
      </c>
      <c r="CT19" s="35" t="s">
        <v>271</v>
      </c>
      <c r="CU19" s="35">
        <v>7.817</v>
      </c>
      <c r="CV19" s="35" t="s">
        <v>74</v>
      </c>
      <c r="CW19" s="35" t="s">
        <v>205</v>
      </c>
      <c r="CX19" s="35" t="s">
        <v>206</v>
      </c>
      <c r="CY19" s="35">
        <v>1</v>
      </c>
      <c r="CZ19" s="35" t="s">
        <v>207</v>
      </c>
      <c r="DA19" s="35">
        <v>0.8920716</v>
      </c>
      <c r="DB19" s="35">
        <v>0.9375249</v>
      </c>
      <c r="DC19" s="35" t="s">
        <v>208</v>
      </c>
      <c r="DD19" s="35">
        <v>3.5</v>
      </c>
      <c r="DE19" s="35">
        <v>3.5</v>
      </c>
      <c r="DF19" s="35">
        <v>0</v>
      </c>
      <c r="DG19" s="35">
        <v>0</v>
      </c>
      <c r="DH19" s="35">
        <v>0</v>
      </c>
      <c r="DI19" s="35">
        <v>17</v>
      </c>
      <c r="DJ19" s="35">
        <v>15</v>
      </c>
      <c r="DK19" s="35">
        <v>21</v>
      </c>
      <c r="DN19" s="35">
        <v>0</v>
      </c>
      <c r="DO19" s="35">
        <v>1.499203</v>
      </c>
      <c r="DP19" s="35">
        <v>0.0028604</v>
      </c>
      <c r="DQ19" s="35">
        <v>0.0858543</v>
      </c>
      <c r="DR19" s="35">
        <v>0.0001456</v>
      </c>
      <c r="DS19" s="35">
        <v>0.0010835</v>
      </c>
      <c r="DT19" s="35">
        <v>1.91E-05</v>
      </c>
      <c r="DU19" s="35">
        <v>0.0002756</v>
      </c>
      <c r="DV19" s="35">
        <v>7.06E-05</v>
      </c>
      <c r="DW19" s="86">
        <v>-1.4E-07</v>
      </c>
      <c r="DX19" s="35">
        <v>2.85E-05</v>
      </c>
      <c r="DY19" s="35">
        <v>1.499203</v>
      </c>
      <c r="DZ19" s="35">
        <v>0.0028604</v>
      </c>
      <c r="EA19" s="35">
        <v>0.0858368</v>
      </c>
      <c r="EB19" s="35">
        <v>0.0001456</v>
      </c>
      <c r="EC19" s="35">
        <v>0.0010835</v>
      </c>
      <c r="ED19" s="35">
        <v>1.91E-05</v>
      </c>
      <c r="EE19" s="35">
        <v>0.0001556</v>
      </c>
      <c r="EF19" s="35">
        <v>3.98E-05</v>
      </c>
      <c r="EG19" s="86">
        <v>-1.4E-07</v>
      </c>
      <c r="EH19" s="35">
        <v>2.85E-05</v>
      </c>
      <c r="EI19" s="35">
        <v>1.50609</v>
      </c>
      <c r="EJ19" s="35">
        <v>0.002</v>
      </c>
      <c r="EK19" s="35">
        <v>0.085696</v>
      </c>
      <c r="EL19" s="35">
        <v>0.00014</v>
      </c>
      <c r="EM19" s="35">
        <v>0.0011468</v>
      </c>
      <c r="EN19" s="35">
        <v>1.3E-05</v>
      </c>
      <c r="EO19" s="35">
        <v>0.0004421</v>
      </c>
      <c r="EP19" s="35">
        <v>1.2E-05</v>
      </c>
      <c r="EQ19" s="35">
        <v>0.000202</v>
      </c>
      <c r="ER19" s="86">
        <v>5.1E-06</v>
      </c>
      <c r="ES19" s="35">
        <v>1.002</v>
      </c>
      <c r="ET19" s="35">
        <v>0.001</v>
      </c>
      <c r="EU19" s="35">
        <v>1.002</v>
      </c>
      <c r="EV19" s="35">
        <v>0.001</v>
      </c>
      <c r="EW19" s="35">
        <v>1.002</v>
      </c>
      <c r="EX19" s="35">
        <v>0.001</v>
      </c>
      <c r="EY19" s="35">
        <v>1.002</v>
      </c>
      <c r="EZ19" s="35">
        <v>0.001</v>
      </c>
      <c r="FA19" s="35">
        <v>1.002</v>
      </c>
      <c r="FB19" s="35">
        <v>0.001</v>
      </c>
      <c r="FC19" s="35">
        <v>1</v>
      </c>
      <c r="FD19" s="35">
        <v>1</v>
      </c>
      <c r="FE19" s="35">
        <v>1</v>
      </c>
      <c r="FF19" s="35">
        <v>1</v>
      </c>
      <c r="FG19" s="35">
        <v>1</v>
      </c>
      <c r="FH19" s="86">
        <v>-1.443389E-07</v>
      </c>
      <c r="FI19" s="35">
        <v>-13152.38</v>
      </c>
      <c r="FJ19" s="35">
        <v>0.0572665</v>
      </c>
      <c r="FK19" s="35">
        <v>0.2758074</v>
      </c>
      <c r="FL19" s="35">
        <v>-13152.38</v>
      </c>
      <c r="FM19" s="35">
        <v>1</v>
      </c>
      <c r="FN19" s="35">
        <v>2.68E-05</v>
      </c>
      <c r="FO19" s="35">
        <v>0</v>
      </c>
      <c r="FP19" s="35">
        <v>0</v>
      </c>
      <c r="FQ19" s="86">
        <v>5.463E-10</v>
      </c>
      <c r="FR19" s="86">
        <v>2.14E-11</v>
      </c>
      <c r="FS19" s="35">
        <v>0.01975</v>
      </c>
      <c r="FT19" s="35">
        <v>0</v>
      </c>
      <c r="FU19" s="86">
        <v>7.068E-06</v>
      </c>
      <c r="FV19" s="35">
        <v>0</v>
      </c>
      <c r="FW19" s="86">
        <v>6.308E-09</v>
      </c>
      <c r="FX19" s="35">
        <v>0</v>
      </c>
      <c r="FY19" s="35">
        <v>0.01167</v>
      </c>
      <c r="FZ19" s="35">
        <v>0</v>
      </c>
      <c r="GA19" s="35">
        <v>295.5</v>
      </c>
      <c r="GB19" s="35">
        <v>0.5</v>
      </c>
      <c r="GC19" s="35">
        <v>1575</v>
      </c>
      <c r="GD19" s="35">
        <v>2</v>
      </c>
      <c r="GE19" s="35">
        <v>0.0126</v>
      </c>
      <c r="GF19" s="35">
        <v>2.08E-05</v>
      </c>
      <c r="GG19" s="86">
        <v>12.0334997177124</v>
      </c>
      <c r="GH19" s="35">
        <v>0</v>
      </c>
      <c r="GI19" s="86">
        <v>12.0246000289916</v>
      </c>
      <c r="GJ19" s="86">
        <v>12.0440998077392</v>
      </c>
      <c r="GK19" s="86">
        <v>68.592300415039</v>
      </c>
      <c r="GL19" s="35">
        <v>0</v>
      </c>
      <c r="GM19" s="86">
        <v>68.2033996582031</v>
      </c>
      <c r="GN19" s="86">
        <v>69.4581985473632</v>
      </c>
      <c r="GO19" s="86">
        <v>0.0573682002723217</v>
      </c>
      <c r="GP19" s="35">
        <v>0</v>
      </c>
      <c r="GQ19" s="86">
        <v>-0.107924997806549</v>
      </c>
      <c r="GR19" s="86">
        <v>0.168359994888305</v>
      </c>
      <c r="GS19" s="86">
        <v>84.0647964477539</v>
      </c>
      <c r="GT19" s="35">
        <v>0</v>
      </c>
      <c r="GU19" s="86">
        <v>76.9759979248046</v>
      </c>
      <c r="GV19" s="86">
        <v>85.595703125</v>
      </c>
      <c r="GW19" s="86">
        <v>-115.29100036621</v>
      </c>
      <c r="GX19" s="35">
        <v>0</v>
      </c>
      <c r="GY19" s="86">
        <v>-116.782997131347</v>
      </c>
      <c r="GZ19" s="86">
        <v>-114.228996276855</v>
      </c>
    </row>
    <row r="20" spans="1:208" s="35" customFormat="1" ht="10.5">
      <c r="A20" s="72" t="s">
        <v>76</v>
      </c>
      <c r="B20" s="72" t="s">
        <v>201</v>
      </c>
      <c r="C20" s="72"/>
      <c r="D20" s="73" t="s">
        <v>87</v>
      </c>
      <c r="E20" s="73">
        <v>3.5</v>
      </c>
      <c r="F20" s="83">
        <v>17.72363</v>
      </c>
      <c r="G20" s="74">
        <v>0.0124259</v>
      </c>
      <c r="H20" s="74">
        <v>0.0048517</v>
      </c>
      <c r="I20" s="74">
        <v>0.8341999999999999</v>
      </c>
      <c r="J20" s="75">
        <f>($U20*$V20*1000)/0.000000000000001</f>
        <v>5.9280815141704695</v>
      </c>
      <c r="K20" s="85">
        <v>105.15984088051611</v>
      </c>
      <c r="L20" s="75">
        <v>-9.134418006259534E-05</v>
      </c>
      <c r="M20" s="77">
        <v>98.61131</v>
      </c>
      <c r="N20" s="88">
        <v>28.36606</v>
      </c>
      <c r="O20" s="88">
        <v>0.1226021</v>
      </c>
      <c r="P20" s="76">
        <v>0.1234755</v>
      </c>
      <c r="Q20" s="75">
        <v>0.05208034914950761</v>
      </c>
      <c r="R20" s="78">
        <v>0.0008936</v>
      </c>
      <c r="S20" s="78">
        <v>4.6539E-07</v>
      </c>
      <c r="T20" s="35">
        <v>5.928083321811104E-15</v>
      </c>
      <c r="U20" s="35">
        <v>0.12573005709909335</v>
      </c>
      <c r="V20" s="35">
        <v>4.7149278787794474E-17</v>
      </c>
      <c r="W20" s="79" t="s">
        <v>267</v>
      </c>
      <c r="X20" s="35">
        <v>3.5</v>
      </c>
      <c r="Y20" s="79" t="s">
        <v>270</v>
      </c>
      <c r="Z20" s="79" t="s">
        <v>205</v>
      </c>
      <c r="AA20" s="79" t="s">
        <v>268</v>
      </c>
      <c r="AB20" s="35">
        <v>1.002</v>
      </c>
      <c r="AC20" s="35">
        <v>0.001</v>
      </c>
      <c r="AM20" s="35" t="s">
        <v>201</v>
      </c>
      <c r="AN20" s="35" t="s">
        <v>267</v>
      </c>
      <c r="AO20" s="35">
        <v>0.0008342</v>
      </c>
      <c r="AP20" s="35">
        <v>0.0002273</v>
      </c>
      <c r="AQ20" s="35">
        <v>0.1610957</v>
      </c>
      <c r="AR20" s="35">
        <v>0.0048517</v>
      </c>
      <c r="AS20" s="35">
        <v>0.0005882</v>
      </c>
      <c r="AT20" s="35">
        <v>0.0095094</v>
      </c>
      <c r="AU20" s="35">
        <v>0.0011529</v>
      </c>
      <c r="AV20" s="35">
        <v>-0.0188353</v>
      </c>
      <c r="AW20" s="86">
        <v>8.38289E-07</v>
      </c>
      <c r="AX20" s="35">
        <v>0.0124259</v>
      </c>
      <c r="AY20" s="35">
        <v>0.0002092</v>
      </c>
      <c r="AZ20" s="35">
        <v>17.72363</v>
      </c>
      <c r="BA20" s="35">
        <v>0.0356618</v>
      </c>
      <c r="BB20" s="35">
        <v>17.47756</v>
      </c>
      <c r="BC20" s="35">
        <v>0.0761273</v>
      </c>
      <c r="BD20" s="35">
        <v>98.61131</v>
      </c>
      <c r="BE20" s="35">
        <v>0.4160751</v>
      </c>
      <c r="BF20" s="35">
        <v>28.36606</v>
      </c>
      <c r="BG20" s="35">
        <v>0.1226021</v>
      </c>
      <c r="BH20" s="35">
        <v>0.1234755</v>
      </c>
      <c r="BI20" s="35">
        <v>0</v>
      </c>
      <c r="BJ20" s="35">
        <v>0</v>
      </c>
      <c r="BK20" s="35">
        <v>1.2506</v>
      </c>
      <c r="BM20" s="86">
        <v>5.928104E-15</v>
      </c>
      <c r="BN20" s="86">
        <v>1.050675E-13</v>
      </c>
      <c r="BO20" s="35">
        <v>1</v>
      </c>
      <c r="BP20" s="35" t="s">
        <v>268</v>
      </c>
      <c r="BQ20" s="35">
        <v>0.0008936</v>
      </c>
      <c r="BR20" s="86">
        <v>4.6539E-07</v>
      </c>
      <c r="BS20" s="35">
        <v>1.772846</v>
      </c>
      <c r="BT20" s="35">
        <v>1.000205</v>
      </c>
      <c r="BU20" s="35">
        <v>0.000676</v>
      </c>
      <c r="BV20" s="86">
        <v>4E-06</v>
      </c>
      <c r="BW20" s="35">
        <v>2.5E-05</v>
      </c>
      <c r="BX20" s="86">
        <v>3E-06</v>
      </c>
      <c r="BY20" s="35">
        <v>0.000277</v>
      </c>
      <c r="BZ20" s="86">
        <v>2E-06</v>
      </c>
      <c r="CA20" s="35">
        <v>0.0126</v>
      </c>
      <c r="CB20" s="35">
        <v>0.0004</v>
      </c>
      <c r="CC20" s="35">
        <v>0</v>
      </c>
      <c r="CD20" s="35">
        <v>0.0004</v>
      </c>
      <c r="CE20" s="35">
        <v>0</v>
      </c>
      <c r="CF20" s="35">
        <v>0</v>
      </c>
      <c r="CG20" s="35">
        <v>200</v>
      </c>
      <c r="CH20" s="35">
        <v>0</v>
      </c>
      <c r="CI20" s="35">
        <v>1.96</v>
      </c>
      <c r="CJ20" s="35">
        <v>0</v>
      </c>
      <c r="CK20" s="35">
        <v>3</v>
      </c>
      <c r="CL20" s="87">
        <v>37595</v>
      </c>
      <c r="CM20" s="35">
        <v>1.966667</v>
      </c>
      <c r="CN20" s="86">
        <v>3248215000</v>
      </c>
      <c r="CO20" s="35" t="s">
        <v>269</v>
      </c>
      <c r="CP20" s="35" t="s">
        <v>270</v>
      </c>
      <c r="CQ20" s="35">
        <v>8</v>
      </c>
      <c r="CR20" s="35" t="s">
        <v>269</v>
      </c>
      <c r="CT20" s="35" t="s">
        <v>271</v>
      </c>
      <c r="CU20" s="35">
        <v>7.817</v>
      </c>
      <c r="CV20" s="35" t="s">
        <v>74</v>
      </c>
      <c r="CW20" s="35" t="s">
        <v>205</v>
      </c>
      <c r="CX20" s="35" t="s">
        <v>206</v>
      </c>
      <c r="CY20" s="35">
        <v>1</v>
      </c>
      <c r="CZ20" s="35" t="s">
        <v>207</v>
      </c>
      <c r="DA20" s="35">
        <v>0.9730526</v>
      </c>
      <c r="DB20" s="35">
        <v>0.9712138</v>
      </c>
      <c r="DC20" s="35" t="s">
        <v>208</v>
      </c>
      <c r="DD20" s="35">
        <v>3.5</v>
      </c>
      <c r="DE20" s="35">
        <v>3.5</v>
      </c>
      <c r="DF20" s="35">
        <v>0</v>
      </c>
      <c r="DG20" s="35">
        <v>0</v>
      </c>
      <c r="DH20" s="35">
        <v>0</v>
      </c>
      <c r="DI20" s="35">
        <v>17</v>
      </c>
      <c r="DJ20" s="35">
        <v>15</v>
      </c>
      <c r="DK20" s="35">
        <v>25</v>
      </c>
      <c r="DN20" s="35">
        <v>0</v>
      </c>
      <c r="DO20" s="35">
        <v>2.228401</v>
      </c>
      <c r="DP20" s="35">
        <v>0.0027156</v>
      </c>
      <c r="DQ20" s="35">
        <v>0.1257305</v>
      </c>
      <c r="DR20" s="35">
        <v>0.0001553</v>
      </c>
      <c r="DS20" s="35">
        <v>0.0015623</v>
      </c>
      <c r="DT20" s="35">
        <v>2.61E-05</v>
      </c>
      <c r="DU20" s="35">
        <v>0.00061</v>
      </c>
      <c r="DV20" s="35">
        <v>7.38E-05</v>
      </c>
      <c r="DW20" s="35">
        <v>0.0001049</v>
      </c>
      <c r="DX20" s="35">
        <v>2.86E-05</v>
      </c>
      <c r="DY20" s="35">
        <v>2.228401</v>
      </c>
      <c r="DZ20" s="35">
        <v>0.0027156</v>
      </c>
      <c r="EA20" s="35">
        <v>0.1257047</v>
      </c>
      <c r="EB20" s="35">
        <v>0.0001552</v>
      </c>
      <c r="EC20" s="35">
        <v>0.0015623</v>
      </c>
      <c r="ED20" s="35">
        <v>2.61E-05</v>
      </c>
      <c r="EE20" s="35">
        <v>0.0003441</v>
      </c>
      <c r="EF20" s="35">
        <v>4.16E-05</v>
      </c>
      <c r="EG20" s="35">
        <v>0.0001049</v>
      </c>
      <c r="EH20" s="35">
        <v>2.86E-05</v>
      </c>
      <c r="EI20" s="35">
        <v>2.22924</v>
      </c>
      <c r="EJ20" s="35">
        <v>0.0018</v>
      </c>
      <c r="EK20" s="35">
        <v>0.125326</v>
      </c>
      <c r="EL20" s="35">
        <v>0.00015</v>
      </c>
      <c r="EM20" s="35">
        <v>0.0016237</v>
      </c>
      <c r="EN20" s="35">
        <v>2.2E-05</v>
      </c>
      <c r="EO20" s="35">
        <v>0.0006302</v>
      </c>
      <c r="EP20" s="35">
        <v>1.7E-05</v>
      </c>
      <c r="EQ20" s="35">
        <v>0.000307</v>
      </c>
      <c r="ER20" s="86">
        <v>5.7E-06</v>
      </c>
      <c r="ES20" s="35">
        <v>1.002</v>
      </c>
      <c r="ET20" s="35">
        <v>0.001</v>
      </c>
      <c r="EU20" s="35">
        <v>1.002</v>
      </c>
      <c r="EV20" s="35">
        <v>0.001</v>
      </c>
      <c r="EW20" s="35">
        <v>1.002</v>
      </c>
      <c r="EX20" s="35">
        <v>0.001</v>
      </c>
      <c r="EY20" s="35">
        <v>1.002</v>
      </c>
      <c r="EZ20" s="35">
        <v>0.001</v>
      </c>
      <c r="FA20" s="35">
        <v>1.002</v>
      </c>
      <c r="FB20" s="35">
        <v>0.001</v>
      </c>
      <c r="FC20" s="35">
        <v>1</v>
      </c>
      <c r="FD20" s="35">
        <v>1</v>
      </c>
      <c r="FE20" s="35">
        <v>1</v>
      </c>
      <c r="FF20" s="35">
        <v>1</v>
      </c>
      <c r="FG20" s="35">
        <v>1</v>
      </c>
      <c r="FH20" s="35">
        <v>4.7E-05</v>
      </c>
      <c r="FI20" s="35">
        <v>27.2891</v>
      </c>
      <c r="FJ20" s="35">
        <v>0.0564217</v>
      </c>
      <c r="FK20" s="35">
        <v>0.2012105</v>
      </c>
      <c r="FL20" s="35">
        <v>27.28783</v>
      </c>
      <c r="FM20" s="35">
        <v>0.9998099</v>
      </c>
      <c r="FN20" s="35">
        <v>0.01219</v>
      </c>
      <c r="FO20" s="35">
        <v>0</v>
      </c>
      <c r="FP20" s="35">
        <v>0</v>
      </c>
      <c r="FQ20" s="86">
        <v>5.463E-10</v>
      </c>
      <c r="FR20" s="86">
        <v>2.14E-11</v>
      </c>
      <c r="FS20" s="35">
        <v>0.01975</v>
      </c>
      <c r="FT20" s="35">
        <v>0</v>
      </c>
      <c r="FU20" s="86">
        <v>7.068E-06</v>
      </c>
      <c r="FV20" s="35">
        <v>0</v>
      </c>
      <c r="FW20" s="86">
        <v>6.308E-09</v>
      </c>
      <c r="FX20" s="35">
        <v>0</v>
      </c>
      <c r="FY20" s="35">
        <v>0.01167</v>
      </c>
      <c r="FZ20" s="35">
        <v>0</v>
      </c>
      <c r="GA20" s="35">
        <v>295.5</v>
      </c>
      <c r="GB20" s="35">
        <v>0.5</v>
      </c>
      <c r="GC20" s="35">
        <v>1575</v>
      </c>
      <c r="GD20" s="35">
        <v>2</v>
      </c>
      <c r="GE20" s="35">
        <v>0.0126</v>
      </c>
      <c r="GF20" s="35">
        <v>-0.0003304</v>
      </c>
      <c r="GG20" s="86">
        <v>12.0335998535156</v>
      </c>
      <c r="GH20" s="35">
        <v>0</v>
      </c>
      <c r="GI20" s="86">
        <v>12.0246000289916</v>
      </c>
      <c r="GJ20" s="86">
        <v>12.0440998077392</v>
      </c>
      <c r="GK20" s="86">
        <v>68.5391998291015</v>
      </c>
      <c r="GL20" s="35">
        <v>0</v>
      </c>
      <c r="GM20" s="86">
        <v>68.0022964477539</v>
      </c>
      <c r="GN20" s="86">
        <v>69.4581985473632</v>
      </c>
      <c r="GO20" s="86">
        <v>0.0564415007829666</v>
      </c>
      <c r="GP20" s="35">
        <v>0</v>
      </c>
      <c r="GQ20" s="86">
        <v>-0.108515001833438</v>
      </c>
      <c r="GR20" s="86">
        <v>0.168359994888305</v>
      </c>
      <c r="GS20" s="86">
        <v>84.0649032592773</v>
      </c>
      <c r="GT20" s="35">
        <v>0</v>
      </c>
      <c r="GU20" s="86">
        <v>76.9759979248046</v>
      </c>
      <c r="GV20" s="86">
        <v>85.6400985717773</v>
      </c>
      <c r="GW20" s="86">
        <v>-115.338996887207</v>
      </c>
      <c r="GX20" s="35">
        <v>0</v>
      </c>
      <c r="GY20" s="86">
        <v>-116.907997131347</v>
      </c>
      <c r="GZ20" s="86">
        <v>-114.228996276855</v>
      </c>
    </row>
    <row r="21" spans="1:208" s="35" customFormat="1" ht="10.5">
      <c r="A21" s="72" t="s">
        <v>76</v>
      </c>
      <c r="B21" s="72" t="s">
        <v>191</v>
      </c>
      <c r="C21" s="72"/>
      <c r="D21" s="73" t="s">
        <v>91</v>
      </c>
      <c r="E21" s="73">
        <v>3.5</v>
      </c>
      <c r="F21" s="83">
        <v>17.54377</v>
      </c>
      <c r="G21" s="74">
        <v>0.012261</v>
      </c>
      <c r="H21" s="74">
        <v>0.0057552</v>
      </c>
      <c r="I21" s="74">
        <v>0.1732</v>
      </c>
      <c r="J21" s="75">
        <f>($U21*$V21*1000)/0.000000000000001</f>
        <v>9.480629121690866</v>
      </c>
      <c r="K21" s="85">
        <v>88.65095913261051</v>
      </c>
      <c r="L21" s="75">
        <v>-0.0001027764587401895</v>
      </c>
      <c r="M21" s="77">
        <v>99.7109</v>
      </c>
      <c r="N21" s="75">
        <v>28.39113</v>
      </c>
      <c r="O21" s="75">
        <v>0.0817712</v>
      </c>
      <c r="P21" s="76">
        <v>0.0830772</v>
      </c>
      <c r="Q21" s="75">
        <v>0.05208034914950761</v>
      </c>
      <c r="R21" s="78">
        <v>0.0008936</v>
      </c>
      <c r="S21" s="78">
        <v>4.6539E-07</v>
      </c>
      <c r="T21" s="35">
        <v>9.480633461533382E-15</v>
      </c>
      <c r="U21" s="35">
        <v>0.20107683016649236</v>
      </c>
      <c r="V21" s="35">
        <v>4.714928673701923E-17</v>
      </c>
      <c r="W21" s="79" t="s">
        <v>267</v>
      </c>
      <c r="X21" s="35">
        <v>3.5</v>
      </c>
      <c r="Y21" s="79" t="s">
        <v>270</v>
      </c>
      <c r="Z21" s="79" t="s">
        <v>205</v>
      </c>
      <c r="AA21" s="79" t="s">
        <v>268</v>
      </c>
      <c r="AB21" s="35">
        <v>1.002</v>
      </c>
      <c r="AC21" s="35">
        <v>0.001</v>
      </c>
      <c r="AM21" s="35" t="s">
        <v>191</v>
      </c>
      <c r="AN21" s="35" t="s">
        <v>267</v>
      </c>
      <c r="AO21" s="35">
        <v>0.0001732</v>
      </c>
      <c r="AP21" s="35">
        <v>0.0001421</v>
      </c>
      <c r="AQ21" s="35">
        <v>0.920345</v>
      </c>
      <c r="AR21" s="35">
        <v>0.0057552</v>
      </c>
      <c r="AS21" s="35">
        <v>0.0003582</v>
      </c>
      <c r="AT21" s="35">
        <v>0.0112802</v>
      </c>
      <c r="AU21" s="35">
        <v>0.0007021</v>
      </c>
      <c r="AV21" s="35">
        <v>-0.0211654</v>
      </c>
      <c r="AW21" s="86">
        <v>5.107321E-07</v>
      </c>
      <c r="AX21" s="35">
        <v>0.012261</v>
      </c>
      <c r="AY21" s="35">
        <v>0.0001398</v>
      </c>
      <c r="AZ21" s="35">
        <v>17.54377</v>
      </c>
      <c r="BA21" s="35">
        <v>0.0284756</v>
      </c>
      <c r="BB21" s="35">
        <v>17.49312</v>
      </c>
      <c r="BC21" s="35">
        <v>0.0507749</v>
      </c>
      <c r="BD21" s="35">
        <v>99.7109</v>
      </c>
      <c r="BE21" s="35">
        <v>0.2665371</v>
      </c>
      <c r="BF21" s="35">
        <v>28.39113</v>
      </c>
      <c r="BG21" s="35">
        <v>0.0817712</v>
      </c>
      <c r="BH21" s="35">
        <v>0.0830772</v>
      </c>
      <c r="BI21" s="35">
        <v>0</v>
      </c>
      <c r="BJ21" s="35">
        <v>0</v>
      </c>
      <c r="BK21" s="35">
        <v>1.2506</v>
      </c>
      <c r="BM21" s="86">
        <v>9.480671E-15</v>
      </c>
      <c r="BN21" s="86">
        <v>1.663267E-13</v>
      </c>
      <c r="BO21" s="35">
        <v>1</v>
      </c>
      <c r="BP21" s="35" t="s">
        <v>268</v>
      </c>
      <c r="BQ21" s="35">
        <v>0.0008936</v>
      </c>
      <c r="BR21" s="86">
        <v>4.6539E-07</v>
      </c>
      <c r="BS21" s="35">
        <v>1.77491</v>
      </c>
      <c r="BT21" s="35">
        <v>1.000205</v>
      </c>
      <c r="BU21" s="35">
        <v>0.000676</v>
      </c>
      <c r="BV21" s="86">
        <v>4E-06</v>
      </c>
      <c r="BW21" s="35">
        <v>2.5E-05</v>
      </c>
      <c r="BX21" s="86">
        <v>3E-06</v>
      </c>
      <c r="BY21" s="35">
        <v>0.000277</v>
      </c>
      <c r="BZ21" s="86">
        <v>2E-06</v>
      </c>
      <c r="CA21" s="35">
        <v>0.0126</v>
      </c>
      <c r="CB21" s="35">
        <v>0.0004</v>
      </c>
      <c r="CC21" s="35">
        <v>0</v>
      </c>
      <c r="CD21" s="35">
        <v>0.0004</v>
      </c>
      <c r="CE21" s="35">
        <v>0</v>
      </c>
      <c r="CF21" s="35">
        <v>0</v>
      </c>
      <c r="CG21" s="35">
        <v>200</v>
      </c>
      <c r="CH21" s="35">
        <v>0</v>
      </c>
      <c r="CI21" s="35">
        <v>1.96</v>
      </c>
      <c r="CJ21" s="35">
        <v>0</v>
      </c>
      <c r="CK21" s="35">
        <v>3</v>
      </c>
      <c r="CL21" s="87">
        <v>37595</v>
      </c>
      <c r="CM21" s="35">
        <v>3.383333</v>
      </c>
      <c r="CN21" s="86">
        <v>3248220000</v>
      </c>
      <c r="CO21" s="35" t="s">
        <v>269</v>
      </c>
      <c r="CP21" s="35" t="s">
        <v>270</v>
      </c>
      <c r="CQ21" s="35">
        <v>8</v>
      </c>
      <c r="CR21" s="35" t="s">
        <v>269</v>
      </c>
      <c r="CT21" s="35" t="s">
        <v>271</v>
      </c>
      <c r="CU21" s="35">
        <v>7.817</v>
      </c>
      <c r="CV21" s="35" t="s">
        <v>74</v>
      </c>
      <c r="CW21" s="35" t="s">
        <v>205</v>
      </c>
      <c r="CX21" s="35" t="s">
        <v>206</v>
      </c>
      <c r="CY21" s="35">
        <v>1</v>
      </c>
      <c r="CZ21" s="35" t="s">
        <v>207</v>
      </c>
      <c r="DA21" s="35">
        <v>0.9862573</v>
      </c>
      <c r="DB21" s="35">
        <v>0.9816596</v>
      </c>
      <c r="DC21" s="35" t="s">
        <v>208</v>
      </c>
      <c r="DD21" s="35">
        <v>3.5</v>
      </c>
      <c r="DE21" s="35">
        <v>3.5</v>
      </c>
      <c r="DF21" s="35">
        <v>0</v>
      </c>
      <c r="DG21" s="35">
        <v>0</v>
      </c>
      <c r="DH21" s="35">
        <v>0</v>
      </c>
      <c r="DI21" s="35">
        <v>17</v>
      </c>
      <c r="DJ21" s="35">
        <v>15</v>
      </c>
      <c r="DK21" s="35">
        <v>29</v>
      </c>
      <c r="DN21" s="35">
        <v>0</v>
      </c>
      <c r="DO21" s="35">
        <v>3.527661</v>
      </c>
      <c r="DP21" s="35">
        <v>0.0029163</v>
      </c>
      <c r="DQ21" s="35">
        <v>0.2010777</v>
      </c>
      <c r="DR21" s="35">
        <v>0.0001942</v>
      </c>
      <c r="DS21" s="35">
        <v>0.0024654</v>
      </c>
      <c r="DT21" s="35">
        <v>2.78E-05</v>
      </c>
      <c r="DU21" s="35">
        <v>0.0011572</v>
      </c>
      <c r="DV21" s="35">
        <v>7.19E-05</v>
      </c>
      <c r="DW21" s="35">
        <v>3.48E-05</v>
      </c>
      <c r="DX21" s="35">
        <v>2.86E-05</v>
      </c>
      <c r="DY21" s="35">
        <v>3.527661</v>
      </c>
      <c r="DZ21" s="35">
        <v>0.0029163</v>
      </c>
      <c r="EA21" s="35">
        <v>0.2010364</v>
      </c>
      <c r="EB21" s="35">
        <v>0.0001942</v>
      </c>
      <c r="EC21" s="35">
        <v>0.0024654</v>
      </c>
      <c r="ED21" s="35">
        <v>2.78E-05</v>
      </c>
      <c r="EE21" s="35">
        <v>0.000652</v>
      </c>
      <c r="EF21" s="35">
        <v>4.05E-05</v>
      </c>
      <c r="EG21" s="35">
        <v>3.48E-05</v>
      </c>
      <c r="EH21" s="35">
        <v>2.86E-05</v>
      </c>
      <c r="EI21" s="35">
        <v>3.51792</v>
      </c>
      <c r="EJ21" s="35">
        <v>0.0021</v>
      </c>
      <c r="EK21" s="35">
        <v>0.200208</v>
      </c>
      <c r="EL21" s="35">
        <v>0.00019</v>
      </c>
      <c r="EM21" s="35">
        <v>0.0025232</v>
      </c>
      <c r="EN21" s="35">
        <v>2.4E-05</v>
      </c>
      <c r="EO21" s="35">
        <v>0.0009375</v>
      </c>
      <c r="EP21" s="35">
        <v>1.4E-05</v>
      </c>
      <c r="EQ21" s="35">
        <v>0.0002369</v>
      </c>
      <c r="ER21" s="86">
        <v>5.7E-06</v>
      </c>
      <c r="ES21" s="35">
        <v>1.002</v>
      </c>
      <c r="ET21" s="35">
        <v>0.001</v>
      </c>
      <c r="EU21" s="35">
        <v>1.002</v>
      </c>
      <c r="EV21" s="35">
        <v>0.001</v>
      </c>
      <c r="EW21" s="35">
        <v>1.002</v>
      </c>
      <c r="EX21" s="35">
        <v>0.001</v>
      </c>
      <c r="EY21" s="35">
        <v>1.002</v>
      </c>
      <c r="EZ21" s="35">
        <v>0.001</v>
      </c>
      <c r="FA21" s="35">
        <v>1.002</v>
      </c>
      <c r="FB21" s="35">
        <v>0.001</v>
      </c>
      <c r="FC21" s="35">
        <v>1</v>
      </c>
      <c r="FD21" s="35">
        <v>1</v>
      </c>
      <c r="FE21" s="35">
        <v>1</v>
      </c>
      <c r="FF21" s="35">
        <v>1</v>
      </c>
      <c r="FG21" s="35">
        <v>1</v>
      </c>
      <c r="FH21" s="86">
        <v>9.783299E-06</v>
      </c>
      <c r="FI21" s="35">
        <v>82.79643</v>
      </c>
      <c r="FJ21" s="35">
        <v>0.0570001</v>
      </c>
      <c r="FK21" s="35">
        <v>0.1623112</v>
      </c>
      <c r="FL21" s="35">
        <v>82.79603</v>
      </c>
      <c r="FM21" s="35">
        <v>0.9999804</v>
      </c>
      <c r="FN21" s="35">
        <v>0.0039323</v>
      </c>
      <c r="FO21" s="35">
        <v>0</v>
      </c>
      <c r="FP21" s="35">
        <v>0</v>
      </c>
      <c r="FQ21" s="86">
        <v>5.463E-10</v>
      </c>
      <c r="FR21" s="86">
        <v>2.14E-11</v>
      </c>
      <c r="FS21" s="35">
        <v>0.01975</v>
      </c>
      <c r="FT21" s="35">
        <v>0</v>
      </c>
      <c r="FU21" s="86">
        <v>7.068E-06</v>
      </c>
      <c r="FV21" s="35">
        <v>0</v>
      </c>
      <c r="FW21" s="86">
        <v>6.308E-09</v>
      </c>
      <c r="FX21" s="35">
        <v>0</v>
      </c>
      <c r="FY21" s="35">
        <v>0.01167</v>
      </c>
      <c r="FZ21" s="35">
        <v>0</v>
      </c>
      <c r="GA21" s="35">
        <v>295.5</v>
      </c>
      <c r="GB21" s="35">
        <v>0.5</v>
      </c>
      <c r="GC21" s="35">
        <v>1575</v>
      </c>
      <c r="GD21" s="35">
        <v>2</v>
      </c>
      <c r="GE21" s="35">
        <v>0.0126</v>
      </c>
      <c r="GF21" s="35">
        <v>-0.0003713</v>
      </c>
      <c r="GG21" s="86">
        <v>12.0336999893188</v>
      </c>
      <c r="GH21" s="35">
        <v>0</v>
      </c>
      <c r="GI21" s="86">
        <v>12.0246000289916</v>
      </c>
      <c r="GJ21" s="86">
        <v>12.044599533081</v>
      </c>
      <c r="GK21" s="86">
        <v>68.4789962768554</v>
      </c>
      <c r="GL21" s="35">
        <v>0</v>
      </c>
      <c r="GM21" s="86">
        <v>67.9304962158203</v>
      </c>
      <c r="GN21" s="86">
        <v>69.4581985473632</v>
      </c>
      <c r="GO21" s="86">
        <v>0.0569447986781597</v>
      </c>
      <c r="GP21" s="35">
        <v>0</v>
      </c>
      <c r="GQ21" s="86">
        <v>-0.108515001833438</v>
      </c>
      <c r="GR21" s="86">
        <v>0.168359994888305</v>
      </c>
      <c r="GS21" s="86">
        <v>84.0643005371093</v>
      </c>
      <c r="GT21" s="35">
        <v>0</v>
      </c>
      <c r="GU21" s="86">
        <v>76.6346969604492</v>
      </c>
      <c r="GV21" s="86">
        <v>85.6400985717773</v>
      </c>
      <c r="GW21" s="86">
        <v>-115.414001464843</v>
      </c>
      <c r="GX21" s="35">
        <v>0</v>
      </c>
      <c r="GY21" s="86">
        <v>-117.238998413085</v>
      </c>
      <c r="GZ21" s="86">
        <v>-114.228996276855</v>
      </c>
    </row>
    <row r="22" spans="1:208" s="35" customFormat="1" ht="13.5">
      <c r="A22" s="72" t="s">
        <v>60</v>
      </c>
      <c r="B22" s="72"/>
      <c r="C22" s="72"/>
      <c r="D22" s="80" t="s">
        <v>72</v>
      </c>
      <c r="E22" s="73"/>
      <c r="F22" s="74"/>
      <c r="G22" s="74"/>
      <c r="H22" s="91" t="str">
        <f>"n="&amp;TEXT([1]!RangeCount(K7:K21,0,TRUE),"0")</f>
        <v>n=15</v>
      </c>
      <c r="I22" s="91" t="str">
        <f>"MSWD="&amp;TEXT([1]!MSWDvalue(N7:N21,15,0,TRUE),"0.00")</f>
        <v>MSWD=1.09</v>
      </c>
      <c r="J22" s="75"/>
      <c r="K22" s="92" t="str">
        <f>"   "&amp;TEXT([1]!ArithmeticMean(K7:K21,0,0,TRUE),[1]!CellFormat(K22))&amp;"±"&amp;TEXT(2*[1]!StandardDeviation(K7:K21,0,0,TRUE),[1]!CellFormat(K22))</f>
        <v>   95.4  ±73.8  </v>
      </c>
      <c r="L22" s="76"/>
      <c r="M22" s="77"/>
      <c r="N22" s="75">
        <f>[1]!WeightedMean(N7:N21,15,0,TRUE)</f>
        <v>28.221748992295854</v>
      </c>
      <c r="O22" s="75">
        <f>2*[1]!WeightedErrorTaylorMSWD(N7:N21,15,18,TRUE)</f>
        <v>0.050941437790292525</v>
      </c>
      <c r="P22" s="76"/>
      <c r="Q22" s="75"/>
      <c r="R22" s="78"/>
      <c r="S22" s="72">
        <v>56277</v>
      </c>
      <c r="W22" s="79" t="s">
        <v>267</v>
      </c>
      <c r="Y22" s="79" t="s">
        <v>270</v>
      </c>
      <c r="Z22" s="79"/>
      <c r="AA22" s="79" t="s">
        <v>268</v>
      </c>
      <c r="AW22" s="86"/>
      <c r="BM22" s="86"/>
      <c r="BN22" s="86"/>
      <c r="BR22" s="86"/>
      <c r="BV22" s="86"/>
      <c r="BX22" s="86"/>
      <c r="BZ22" s="86"/>
      <c r="CL22" s="87"/>
      <c r="CN22" s="86"/>
      <c r="ER22" s="86"/>
      <c r="FQ22" s="86"/>
      <c r="FR22" s="86"/>
      <c r="FU22" s="86"/>
      <c r="FW22" s="86"/>
      <c r="GG22" s="86"/>
      <c r="GI22" s="86"/>
      <c r="GJ22" s="86"/>
      <c r="GK22" s="86"/>
      <c r="GM22" s="86"/>
      <c r="GN22" s="86"/>
      <c r="GO22" s="86"/>
      <c r="GQ22" s="86"/>
      <c r="GR22" s="86"/>
      <c r="GS22" s="86"/>
      <c r="GU22" s="86"/>
      <c r="GV22" s="86"/>
      <c r="GW22" s="86"/>
      <c r="GY22" s="86"/>
      <c r="GZ22" s="86"/>
    </row>
    <row r="23" spans="1:208" s="16" customFormat="1" ht="12">
      <c r="A23" s="64"/>
      <c r="B23" s="64"/>
      <c r="C23" s="64"/>
      <c r="D23" s="89"/>
      <c r="E23" s="65"/>
      <c r="F23" s="66"/>
      <c r="G23" s="66"/>
      <c r="H23" s="90"/>
      <c r="I23" s="90"/>
      <c r="J23" s="67"/>
      <c r="K23" s="93"/>
      <c r="L23" s="68"/>
      <c r="M23" s="69"/>
      <c r="N23" s="68"/>
      <c r="O23" s="68"/>
      <c r="P23" s="68"/>
      <c r="Q23" s="67"/>
      <c r="R23" s="70"/>
      <c r="S23" s="64"/>
      <c r="W23" s="71"/>
      <c r="Y23" s="71"/>
      <c r="Z23" s="71"/>
      <c r="AA23" s="71"/>
      <c r="AW23" s="81"/>
      <c r="BM23" s="81"/>
      <c r="BN23" s="81"/>
      <c r="BR23" s="81"/>
      <c r="BV23" s="81"/>
      <c r="BX23" s="81"/>
      <c r="BZ23" s="81"/>
      <c r="CL23" s="82"/>
      <c r="CN23" s="81"/>
      <c r="ER23" s="81"/>
      <c r="FQ23" s="81"/>
      <c r="FR23" s="81"/>
      <c r="FU23" s="81"/>
      <c r="FW23" s="81"/>
      <c r="GG23" s="81"/>
      <c r="GI23" s="81"/>
      <c r="GJ23" s="81"/>
      <c r="GK23" s="81"/>
      <c r="GM23" s="81"/>
      <c r="GN23" s="81"/>
      <c r="GO23" s="81"/>
      <c r="GQ23" s="81"/>
      <c r="GR23" s="81"/>
      <c r="GS23" s="81"/>
      <c r="GU23" s="81"/>
      <c r="GV23" s="81"/>
      <c r="GW23" s="81"/>
      <c r="GY23" s="81"/>
      <c r="GZ23" s="81"/>
    </row>
    <row r="24" spans="1:208" s="35" customFormat="1" ht="10.5">
      <c r="A24" s="72" t="s">
        <v>59</v>
      </c>
      <c r="B24" s="72"/>
      <c r="C24" s="72"/>
      <c r="D24" s="80" t="s">
        <v>73</v>
      </c>
      <c r="E24" s="73"/>
      <c r="F24" s="74"/>
      <c r="G24" s="74"/>
      <c r="H24" s="74"/>
      <c r="I24" s="74"/>
      <c r="J24" s="75"/>
      <c r="K24" s="76"/>
      <c r="L24" s="76"/>
      <c r="M24" s="77"/>
      <c r="N24" s="76"/>
      <c r="O24" s="76"/>
      <c r="P24" s="76"/>
      <c r="Q24" s="75"/>
      <c r="R24" s="78"/>
      <c r="S24" s="78"/>
      <c r="W24" s="79"/>
      <c r="Y24" s="79"/>
      <c r="Z24" s="79"/>
      <c r="AA24" s="79"/>
      <c r="AW24" s="86"/>
      <c r="BM24" s="86"/>
      <c r="BN24" s="86"/>
      <c r="BR24" s="86"/>
      <c r="BV24" s="86"/>
      <c r="BX24" s="86"/>
      <c r="BZ24" s="86"/>
      <c r="CL24" s="87"/>
      <c r="CN24" s="86"/>
      <c r="ER24" s="86"/>
      <c r="FQ24" s="86"/>
      <c r="FR24" s="86"/>
      <c r="FU24" s="86"/>
      <c r="FW24" s="86"/>
      <c r="GG24" s="86"/>
      <c r="GI24" s="86"/>
      <c r="GJ24" s="86"/>
      <c r="GK24" s="86"/>
      <c r="GM24" s="86"/>
      <c r="GN24" s="86"/>
      <c r="GO24" s="86"/>
      <c r="GQ24" s="86"/>
      <c r="GR24" s="86"/>
      <c r="GS24" s="86"/>
      <c r="GU24" s="86"/>
      <c r="GV24" s="86"/>
      <c r="GW24" s="86"/>
      <c r="GY24" s="86"/>
      <c r="GZ24" s="86"/>
    </row>
    <row r="25" spans="1:208" s="35" customFormat="1" ht="10.5">
      <c r="A25" s="72" t="s">
        <v>76</v>
      </c>
      <c r="B25" s="72" t="s">
        <v>118</v>
      </c>
      <c r="C25" s="72"/>
      <c r="D25" s="73" t="s">
        <v>92</v>
      </c>
      <c r="E25" s="73">
        <v>3.2</v>
      </c>
      <c r="F25" s="84">
        <v>6.924237</v>
      </c>
      <c r="G25" s="74">
        <v>0.0133899</v>
      </c>
      <c r="H25" s="74">
        <v>0.0077256</v>
      </c>
      <c r="I25" s="74">
        <v>0.15159999999999998</v>
      </c>
      <c r="J25" s="75">
        <f>($U25*$V25*1000)/0.000000000000001</f>
        <v>36.54303766115922</v>
      </c>
      <c r="K25" s="85">
        <v>66.04069586828207</v>
      </c>
      <c r="L25" s="75">
        <v>0.00010028371489858413</v>
      </c>
      <c r="M25" s="77">
        <v>99.36133</v>
      </c>
      <c r="N25" s="75">
        <v>28.12844</v>
      </c>
      <c r="O25" s="75">
        <v>0.0450415</v>
      </c>
      <c r="P25" s="76">
        <v>0.0465794</v>
      </c>
      <c r="Q25" s="75">
        <v>0.04252528837622005</v>
      </c>
      <c r="R25" s="78">
        <v>0.002254</v>
      </c>
      <c r="S25" s="78">
        <v>9.5852E-07</v>
      </c>
      <c r="T25" s="35">
        <v>3.654302006313642E-14</v>
      </c>
      <c r="U25" s="35">
        <v>0.673996573056741</v>
      </c>
      <c r="V25" s="35">
        <v>5.42184324401347E-17</v>
      </c>
      <c r="W25" s="79" t="s">
        <v>194</v>
      </c>
      <c r="X25" s="35">
        <v>3.2</v>
      </c>
      <c r="Y25" s="79" t="s">
        <v>270</v>
      </c>
      <c r="Z25" s="79" t="s">
        <v>197</v>
      </c>
      <c r="AA25" s="79" t="s">
        <v>195</v>
      </c>
      <c r="AB25" s="35">
        <v>1.005</v>
      </c>
      <c r="AC25" s="35">
        <v>0.001</v>
      </c>
      <c r="AM25" s="35" t="s">
        <v>118</v>
      </c>
      <c r="AN25" s="35" t="s">
        <v>194</v>
      </c>
      <c r="AO25" s="35">
        <v>0.0001516</v>
      </c>
      <c r="AP25" s="35">
        <v>1.87E-05</v>
      </c>
      <c r="AQ25" s="35">
        <v>1.426867</v>
      </c>
      <c r="AR25" s="35">
        <v>0.0077256</v>
      </c>
      <c r="AS25" s="35">
        <v>0.0001191</v>
      </c>
      <c r="AT25" s="35">
        <v>0.0151422</v>
      </c>
      <c r="AU25" s="35">
        <v>0.0002335</v>
      </c>
      <c r="AV25" s="35">
        <v>8.21E-05</v>
      </c>
      <c r="AW25" s="86">
        <v>1.0902E-09</v>
      </c>
      <c r="AX25" s="35">
        <v>0.0133899</v>
      </c>
      <c r="AY25" s="35">
        <v>0.0001167</v>
      </c>
      <c r="AZ25" s="35">
        <v>6.924237</v>
      </c>
      <c r="BA25" s="35">
        <v>0.0093241</v>
      </c>
      <c r="BB25" s="35">
        <v>6.870115</v>
      </c>
      <c r="BC25" s="35">
        <v>0.0110857</v>
      </c>
      <c r="BD25" s="35">
        <v>99.36133</v>
      </c>
      <c r="BE25" s="35">
        <v>0.114009</v>
      </c>
      <c r="BF25" s="35">
        <v>28.12844</v>
      </c>
      <c r="BG25" s="35">
        <v>0.0450415</v>
      </c>
      <c r="BH25" s="35">
        <v>0.0465794</v>
      </c>
      <c r="BI25" s="35">
        <v>0</v>
      </c>
      <c r="BJ25" s="35">
        <v>0</v>
      </c>
      <c r="BK25" s="35">
        <v>1.450218</v>
      </c>
      <c r="BM25" s="86">
        <v>3.654322E-14</v>
      </c>
      <c r="BN25" s="86">
        <v>2.530339E-13</v>
      </c>
      <c r="BO25" s="35">
        <v>1</v>
      </c>
      <c r="BP25" s="35" t="s">
        <v>195</v>
      </c>
      <c r="BQ25" s="35">
        <v>0.002254</v>
      </c>
      <c r="BR25" s="86">
        <v>9.5852E-07</v>
      </c>
      <c r="BS25" s="35">
        <v>1.404336</v>
      </c>
      <c r="BT25" s="35">
        <v>1.000122</v>
      </c>
      <c r="BU25" s="35">
        <v>0.0007</v>
      </c>
      <c r="BV25" s="35">
        <v>5E-05</v>
      </c>
      <c r="BW25" s="35">
        <v>4E-05</v>
      </c>
      <c r="BX25" s="35">
        <v>2E-05</v>
      </c>
      <c r="BY25" s="35">
        <v>0.00028</v>
      </c>
      <c r="BZ25" s="35">
        <v>2E-05</v>
      </c>
      <c r="CA25" s="35">
        <v>0.013</v>
      </c>
      <c r="CB25" s="35">
        <v>0</v>
      </c>
      <c r="CC25" s="35">
        <v>0.01</v>
      </c>
      <c r="CD25" s="35">
        <v>0.002</v>
      </c>
      <c r="CE25" s="35">
        <v>0</v>
      </c>
      <c r="CF25" s="35">
        <v>0</v>
      </c>
      <c r="CG25" s="35">
        <v>0</v>
      </c>
      <c r="CH25" s="35">
        <v>0</v>
      </c>
      <c r="CI25" s="35">
        <v>1.96</v>
      </c>
      <c r="CJ25" s="35">
        <v>0</v>
      </c>
      <c r="CK25" s="35">
        <v>3</v>
      </c>
      <c r="CL25" s="87">
        <v>38753</v>
      </c>
      <c r="CM25" s="35">
        <v>23.93333</v>
      </c>
      <c r="CN25" s="86">
        <v>3348345000</v>
      </c>
      <c r="CO25" s="35" t="s">
        <v>269</v>
      </c>
      <c r="CP25" s="35" t="s">
        <v>270</v>
      </c>
      <c r="CQ25" s="35">
        <v>10</v>
      </c>
      <c r="CR25" s="35" t="s">
        <v>269</v>
      </c>
      <c r="CT25" s="35" t="s">
        <v>271</v>
      </c>
      <c r="CU25" s="35">
        <v>7.817</v>
      </c>
      <c r="CV25" s="35" t="s">
        <v>75</v>
      </c>
      <c r="CW25" s="35" t="s">
        <v>197</v>
      </c>
      <c r="CX25" s="35" t="s">
        <v>104</v>
      </c>
      <c r="CY25" s="35">
        <v>1</v>
      </c>
      <c r="CZ25" s="35" t="s">
        <v>207</v>
      </c>
      <c r="DA25" s="35">
        <v>0.9947996</v>
      </c>
      <c r="DB25" s="35">
        <v>0.9934574</v>
      </c>
      <c r="DC25" s="35" t="s">
        <v>208</v>
      </c>
      <c r="DD25" s="35">
        <v>3.2</v>
      </c>
      <c r="DE25" s="35">
        <v>3.2</v>
      </c>
      <c r="DF25" s="86">
        <v>7.30005E-08</v>
      </c>
      <c r="DG25" s="35">
        <v>3.2</v>
      </c>
      <c r="DH25" s="35">
        <v>0</v>
      </c>
      <c r="DI25" s="35">
        <v>32</v>
      </c>
      <c r="DJ25" s="35">
        <v>30</v>
      </c>
      <c r="DK25" s="35">
        <v>105</v>
      </c>
      <c r="DN25" s="35">
        <v>0</v>
      </c>
      <c r="DO25" s="35">
        <v>4.666935</v>
      </c>
      <c r="DP25" s="35">
        <v>0.0023057</v>
      </c>
      <c r="DQ25" s="35">
        <v>0.6739999</v>
      </c>
      <c r="DR25" s="35">
        <v>0.000501</v>
      </c>
      <c r="DS25" s="35">
        <v>0.0090248</v>
      </c>
      <c r="DT25" s="35">
        <v>7.71E-05</v>
      </c>
      <c r="DU25" s="35">
        <v>0.005207</v>
      </c>
      <c r="DV25" s="35">
        <v>7.98E-05</v>
      </c>
      <c r="DW25" s="35">
        <v>0.0001022</v>
      </c>
      <c r="DX25" s="35">
        <v>1.26E-05</v>
      </c>
      <c r="DY25" s="35">
        <v>4.666935</v>
      </c>
      <c r="DZ25" s="35">
        <v>0.0023057</v>
      </c>
      <c r="EA25" s="35">
        <v>0.673918</v>
      </c>
      <c r="EB25" s="35">
        <v>0.0005009</v>
      </c>
      <c r="EC25" s="35">
        <v>0.0090248</v>
      </c>
      <c r="ED25" s="35">
        <v>7.71E-05</v>
      </c>
      <c r="EE25" s="35">
        <v>0.0037078</v>
      </c>
      <c r="EF25" s="35">
        <v>5.68E-05</v>
      </c>
      <c r="EG25" s="35">
        <v>0.0001022</v>
      </c>
      <c r="EH25" s="35">
        <v>1.26E-05</v>
      </c>
      <c r="EI25" s="35">
        <v>4.58241</v>
      </c>
      <c r="EJ25" s="35">
        <v>0.0022</v>
      </c>
      <c r="EK25" s="35">
        <v>0.66402</v>
      </c>
      <c r="EL25" s="35">
        <v>0.0005</v>
      </c>
      <c r="EM25" s="35">
        <v>0.0089621</v>
      </c>
      <c r="EN25" s="35">
        <v>7.6E-05</v>
      </c>
      <c r="EO25" s="35">
        <v>0.0039466</v>
      </c>
      <c r="EP25" s="35">
        <v>5.1E-05</v>
      </c>
      <c r="EQ25" s="35">
        <v>0.0001661</v>
      </c>
      <c r="ER25" s="86">
        <v>9E-06</v>
      </c>
      <c r="ES25" s="35">
        <v>1.005</v>
      </c>
      <c r="ET25" s="35">
        <v>0.001</v>
      </c>
      <c r="EU25" s="35">
        <v>1.005</v>
      </c>
      <c r="EV25" s="35">
        <v>0.001</v>
      </c>
      <c r="EW25" s="35">
        <v>1.005</v>
      </c>
      <c r="EX25" s="35">
        <v>0.001</v>
      </c>
      <c r="EY25" s="35">
        <v>1.005</v>
      </c>
      <c r="EZ25" s="35">
        <v>0.001</v>
      </c>
      <c r="FA25" s="35">
        <v>1.005</v>
      </c>
      <c r="FB25" s="35">
        <v>0.001</v>
      </c>
      <c r="FC25" s="35">
        <v>1</v>
      </c>
      <c r="FD25" s="35">
        <v>1</v>
      </c>
      <c r="FE25" s="35">
        <v>1</v>
      </c>
      <c r="FF25" s="35">
        <v>1</v>
      </c>
      <c r="FG25" s="35">
        <v>1</v>
      </c>
      <c r="FH25" s="35">
        <v>2.16E-05</v>
      </c>
      <c r="FI25" s="35">
        <v>12.50357</v>
      </c>
      <c r="FJ25" s="35">
        <v>0.1446283</v>
      </c>
      <c r="FK25" s="35">
        <v>0.1348535</v>
      </c>
      <c r="FL25" s="35">
        <v>12.50091</v>
      </c>
      <c r="FM25" s="35">
        <v>0.9991511</v>
      </c>
      <c r="FN25" s="35">
        <v>0.0260631</v>
      </c>
      <c r="FO25" s="35">
        <v>0</v>
      </c>
      <c r="FP25" s="35">
        <v>0</v>
      </c>
      <c r="FQ25" s="86">
        <v>5.463E-10</v>
      </c>
      <c r="FR25" s="86">
        <v>2.14E-11</v>
      </c>
      <c r="FS25" s="35">
        <v>0.01975</v>
      </c>
      <c r="FT25" s="35">
        <v>0</v>
      </c>
      <c r="FU25" s="86">
        <v>7.068E-06</v>
      </c>
      <c r="FV25" s="35">
        <v>0</v>
      </c>
      <c r="FW25" s="86">
        <v>6.308E-09</v>
      </c>
      <c r="FX25" s="35">
        <v>0</v>
      </c>
      <c r="FY25" s="35">
        <v>0.01167</v>
      </c>
      <c r="FZ25" s="35">
        <v>0</v>
      </c>
      <c r="GA25" s="35">
        <v>295.5</v>
      </c>
      <c r="GB25" s="35">
        <v>0.5</v>
      </c>
      <c r="GC25" s="35">
        <v>1575</v>
      </c>
      <c r="GD25" s="35">
        <v>2</v>
      </c>
      <c r="GE25" s="35">
        <v>0.013</v>
      </c>
      <c r="GF25" s="35">
        <v>0.0003616</v>
      </c>
      <c r="GG25" s="86">
        <v>12.0677003860473</v>
      </c>
      <c r="GH25" s="86">
        <v>0.00414709979668259</v>
      </c>
      <c r="GI25" s="86">
        <v>12.0619001388549</v>
      </c>
      <c r="GJ25" s="86">
        <v>12.0729999542236</v>
      </c>
      <c r="GK25" s="86">
        <v>76.5641021728515</v>
      </c>
      <c r="GL25" s="86">
        <v>0.0418839007616043</v>
      </c>
      <c r="GM25" s="86">
        <v>76.5158004760742</v>
      </c>
      <c r="GN25" s="86">
        <v>76.6345977783203</v>
      </c>
      <c r="GO25" s="86">
        <v>0.0334795005619525</v>
      </c>
      <c r="GP25" s="86">
        <v>0.0998620018362998</v>
      </c>
      <c r="GQ25" s="86">
        <v>-0.0936805978417396</v>
      </c>
      <c r="GR25" s="86">
        <v>0.170458003878593</v>
      </c>
      <c r="GS25" s="86">
        <v>-26.1749992370605</v>
      </c>
      <c r="GT25" s="86">
        <v>0.0127568999305367</v>
      </c>
      <c r="GU25" s="86">
        <v>-26.1919994354248</v>
      </c>
      <c r="GV25" s="86">
        <v>-26.1529006958007</v>
      </c>
      <c r="GW25" s="86">
        <v>-134.647003173828</v>
      </c>
      <c r="GX25" s="86">
        <v>0.396562010049819</v>
      </c>
      <c r="GY25" s="86">
        <v>-135.033004760742</v>
      </c>
      <c r="GZ25" s="86">
        <v>-133.904998779296</v>
      </c>
    </row>
    <row r="26" spans="1:208" s="35" customFormat="1" ht="10.5">
      <c r="A26" s="72" t="s">
        <v>76</v>
      </c>
      <c r="B26" s="72" t="s">
        <v>110</v>
      </c>
      <c r="C26" s="72"/>
      <c r="D26" s="73" t="s">
        <v>84</v>
      </c>
      <c r="E26" s="73">
        <v>3.2</v>
      </c>
      <c r="F26" s="84">
        <v>6.908635</v>
      </c>
      <c r="G26" s="74">
        <v>0.013075</v>
      </c>
      <c r="H26" s="74">
        <v>0.0088181</v>
      </c>
      <c r="I26" s="74">
        <v>0.055099999999999996</v>
      </c>
      <c r="J26" s="75">
        <f>($U26*$V26*1000)/0.000000000000001</f>
        <v>50.05877463750227</v>
      </c>
      <c r="K26" s="85">
        <v>57.85872240051712</v>
      </c>
      <c r="L26" s="75">
        <v>1.8071843323094947E-05</v>
      </c>
      <c r="M26" s="77">
        <v>99.77445</v>
      </c>
      <c r="N26" s="75">
        <v>28.18127</v>
      </c>
      <c r="O26" s="75">
        <v>0.0388472</v>
      </c>
      <c r="P26" s="76">
        <v>0.0406268</v>
      </c>
      <c r="Q26" s="75">
        <v>0.04252528837622005</v>
      </c>
      <c r="R26" s="78">
        <v>0.002254</v>
      </c>
      <c r="S26" s="78">
        <v>9.5852E-07</v>
      </c>
      <c r="T26" s="35">
        <v>5.0058769242321306E-14</v>
      </c>
      <c r="U26" s="35">
        <v>0.9231677920324906</v>
      </c>
      <c r="V26" s="35">
        <v>5.4225001207299997E-17</v>
      </c>
      <c r="W26" s="79" t="s">
        <v>194</v>
      </c>
      <c r="X26" s="35">
        <v>3.2</v>
      </c>
      <c r="Y26" s="79" t="s">
        <v>270</v>
      </c>
      <c r="Z26" s="79" t="s">
        <v>197</v>
      </c>
      <c r="AA26" s="79" t="s">
        <v>195</v>
      </c>
      <c r="AB26" s="35">
        <v>1.005</v>
      </c>
      <c r="AC26" s="35">
        <v>0.001</v>
      </c>
      <c r="AM26" s="35" t="s">
        <v>110</v>
      </c>
      <c r="AN26" s="35" t="s">
        <v>194</v>
      </c>
      <c r="AO26" s="35">
        <v>5.51E-05</v>
      </c>
      <c r="AP26" s="35">
        <v>1.29E-05</v>
      </c>
      <c r="AQ26" s="35">
        <v>4.479004</v>
      </c>
      <c r="AR26" s="35">
        <v>0.0088181</v>
      </c>
      <c r="AS26" s="35">
        <v>0.0001079</v>
      </c>
      <c r="AT26" s="35">
        <v>0.0172834</v>
      </c>
      <c r="AU26" s="35">
        <v>0.0002114</v>
      </c>
      <c r="AV26" s="35">
        <v>1.47E-05</v>
      </c>
      <c r="AW26" s="86">
        <v>9.915591E-10</v>
      </c>
      <c r="AX26" s="35">
        <v>0.013075</v>
      </c>
      <c r="AY26" s="35">
        <v>5.45E-05</v>
      </c>
      <c r="AZ26" s="35">
        <v>6.908635</v>
      </c>
      <c r="BA26" s="35">
        <v>0.008506</v>
      </c>
      <c r="BB26" s="35">
        <v>6.883118</v>
      </c>
      <c r="BC26" s="35">
        <v>0.0095614</v>
      </c>
      <c r="BD26" s="35">
        <v>99.77445</v>
      </c>
      <c r="BE26" s="35">
        <v>0.0899984</v>
      </c>
      <c r="BF26" s="35">
        <v>28.18127</v>
      </c>
      <c r="BG26" s="35">
        <v>0.0388472</v>
      </c>
      <c r="BH26" s="35">
        <v>0.0406268</v>
      </c>
      <c r="BI26" s="35">
        <v>0</v>
      </c>
      <c r="BJ26" s="35">
        <v>0</v>
      </c>
      <c r="BK26" s="35">
        <v>1.450204</v>
      </c>
      <c r="BM26" s="86">
        <v>5.005907E-14</v>
      </c>
      <c r="BN26" s="86">
        <v>3.458399E-13</v>
      </c>
      <c r="BO26" s="35">
        <v>1</v>
      </c>
      <c r="BP26" s="35" t="s">
        <v>195</v>
      </c>
      <c r="BQ26" s="35">
        <v>0.002254</v>
      </c>
      <c r="BR26" s="86">
        <v>9.5852E-07</v>
      </c>
      <c r="BS26" s="35">
        <v>1.401186</v>
      </c>
      <c r="BT26" s="35">
        <v>1.000121</v>
      </c>
      <c r="BU26" s="35">
        <v>0.0007</v>
      </c>
      <c r="BV26" s="35">
        <v>5E-05</v>
      </c>
      <c r="BW26" s="35">
        <v>4E-05</v>
      </c>
      <c r="BX26" s="35">
        <v>2E-05</v>
      </c>
      <c r="BY26" s="35">
        <v>0.00028</v>
      </c>
      <c r="BZ26" s="35">
        <v>2E-05</v>
      </c>
      <c r="CA26" s="35">
        <v>0.013</v>
      </c>
      <c r="CB26" s="35">
        <v>0</v>
      </c>
      <c r="CC26" s="35">
        <v>0.01</v>
      </c>
      <c r="CD26" s="35">
        <v>0.002</v>
      </c>
      <c r="CE26" s="35">
        <v>0</v>
      </c>
      <c r="CF26" s="35">
        <v>0</v>
      </c>
      <c r="CG26" s="35">
        <v>0</v>
      </c>
      <c r="CH26" s="35">
        <v>0</v>
      </c>
      <c r="CI26" s="35">
        <v>1.96</v>
      </c>
      <c r="CJ26" s="35">
        <v>0</v>
      </c>
      <c r="CK26" s="35">
        <v>3</v>
      </c>
      <c r="CL26" s="87">
        <v>38753</v>
      </c>
      <c r="CM26" s="35">
        <v>21.2</v>
      </c>
      <c r="CN26" s="86">
        <v>3348336000</v>
      </c>
      <c r="CO26" s="35" t="s">
        <v>269</v>
      </c>
      <c r="CP26" s="35" t="s">
        <v>270</v>
      </c>
      <c r="CQ26" s="35">
        <v>10</v>
      </c>
      <c r="CR26" s="35" t="s">
        <v>269</v>
      </c>
      <c r="CT26" s="35" t="s">
        <v>271</v>
      </c>
      <c r="CU26" s="35">
        <v>7.817</v>
      </c>
      <c r="CV26" s="35" t="s">
        <v>75</v>
      </c>
      <c r="CW26" s="35" t="s">
        <v>197</v>
      </c>
      <c r="CX26" s="35" t="s">
        <v>104</v>
      </c>
      <c r="CY26" s="35">
        <v>1</v>
      </c>
      <c r="CZ26" s="35" t="s">
        <v>207</v>
      </c>
      <c r="DA26" s="35">
        <v>0.9969482</v>
      </c>
      <c r="DB26" s="35">
        <v>0.9961348</v>
      </c>
      <c r="DC26" s="35" t="s">
        <v>208</v>
      </c>
      <c r="DD26" s="35">
        <v>3.2</v>
      </c>
      <c r="DE26" s="35">
        <v>3.2</v>
      </c>
      <c r="DF26" s="86">
        <v>7.30005E-08</v>
      </c>
      <c r="DG26" s="35">
        <v>3.2</v>
      </c>
      <c r="DH26" s="35">
        <v>0</v>
      </c>
      <c r="DI26" s="35">
        <v>32</v>
      </c>
      <c r="DJ26" s="35">
        <v>30</v>
      </c>
      <c r="DK26" s="35">
        <v>97</v>
      </c>
      <c r="DN26" s="35">
        <v>0</v>
      </c>
      <c r="DO26" s="35">
        <v>6.377868</v>
      </c>
      <c r="DP26" s="35">
        <v>0.0025935</v>
      </c>
      <c r="DQ26" s="35">
        <v>0.9231733</v>
      </c>
      <c r="DR26" s="35">
        <v>0.0005409</v>
      </c>
      <c r="DS26" s="35">
        <v>0.0120705</v>
      </c>
      <c r="DT26" s="35">
        <v>4.78E-05</v>
      </c>
      <c r="DU26" s="35">
        <v>0.0081406</v>
      </c>
      <c r="DV26" s="35">
        <v>9.89E-05</v>
      </c>
      <c r="DW26" s="35">
        <v>5.09E-05</v>
      </c>
      <c r="DX26" s="35">
        <v>1.19E-05</v>
      </c>
      <c r="DY26" s="35">
        <v>6.377868</v>
      </c>
      <c r="DZ26" s="35">
        <v>0.0025935</v>
      </c>
      <c r="EA26" s="35">
        <v>0.9230618</v>
      </c>
      <c r="EB26" s="35">
        <v>0.0005408</v>
      </c>
      <c r="EC26" s="35">
        <v>0.0120705</v>
      </c>
      <c r="ED26" s="35">
        <v>4.78E-05</v>
      </c>
      <c r="EE26" s="35">
        <v>0.0058098</v>
      </c>
      <c r="EF26" s="35">
        <v>7.06E-05</v>
      </c>
      <c r="EG26" s="35">
        <v>5.09E-05</v>
      </c>
      <c r="EH26" s="35">
        <v>1.19E-05</v>
      </c>
      <c r="EI26" s="35">
        <v>6.25959</v>
      </c>
      <c r="EJ26" s="35">
        <v>0.0025</v>
      </c>
      <c r="EK26" s="35">
        <v>0.909468</v>
      </c>
      <c r="EL26" s="35">
        <v>0.00054</v>
      </c>
      <c r="EM26" s="35">
        <v>0.0119777</v>
      </c>
      <c r="EN26" s="35">
        <v>4.6E-05</v>
      </c>
      <c r="EO26" s="35">
        <v>0.0060381</v>
      </c>
      <c r="EP26" s="35">
        <v>6.6E-05</v>
      </c>
      <c r="EQ26" s="35">
        <v>0.0001148</v>
      </c>
      <c r="ER26" s="86">
        <v>8E-06</v>
      </c>
      <c r="ES26" s="35">
        <v>1.005</v>
      </c>
      <c r="ET26" s="35">
        <v>0.001</v>
      </c>
      <c r="EU26" s="35">
        <v>1.005</v>
      </c>
      <c r="EV26" s="35">
        <v>0.001</v>
      </c>
      <c r="EW26" s="35">
        <v>1.005</v>
      </c>
      <c r="EX26" s="35">
        <v>0.001</v>
      </c>
      <c r="EY26" s="35">
        <v>1.005</v>
      </c>
      <c r="EZ26" s="35">
        <v>0.001</v>
      </c>
      <c r="FA26" s="35">
        <v>1.005</v>
      </c>
      <c r="FB26" s="35">
        <v>0.001</v>
      </c>
      <c r="FC26" s="35">
        <v>1</v>
      </c>
      <c r="FD26" s="35">
        <v>1</v>
      </c>
      <c r="FE26" s="35">
        <v>1</v>
      </c>
      <c r="FF26" s="35">
        <v>1</v>
      </c>
      <c r="FG26" s="35">
        <v>1</v>
      </c>
      <c r="FH26" s="86">
        <v>7.632817E-06</v>
      </c>
      <c r="FI26" s="35">
        <v>24.46896</v>
      </c>
      <c r="FJ26" s="35">
        <v>0.1449553</v>
      </c>
      <c r="FK26" s="35">
        <v>0.1232987</v>
      </c>
      <c r="FL26" s="35">
        <v>24.46756</v>
      </c>
      <c r="FM26" s="35">
        <v>0.9997808</v>
      </c>
      <c r="FN26" s="35">
        <v>0.0133282</v>
      </c>
      <c r="FO26" s="35">
        <v>0</v>
      </c>
      <c r="FP26" s="35">
        <v>0</v>
      </c>
      <c r="FQ26" s="86">
        <v>5.463E-10</v>
      </c>
      <c r="FR26" s="86">
        <v>2.14E-11</v>
      </c>
      <c r="FS26" s="35">
        <v>0.01975</v>
      </c>
      <c r="FT26" s="35">
        <v>0</v>
      </c>
      <c r="FU26" s="86">
        <v>7.068E-06</v>
      </c>
      <c r="FV26" s="35">
        <v>0</v>
      </c>
      <c r="FW26" s="86">
        <v>6.308E-09</v>
      </c>
      <c r="FX26" s="35">
        <v>0</v>
      </c>
      <c r="FY26" s="35">
        <v>0.01167</v>
      </c>
      <c r="FZ26" s="35">
        <v>0</v>
      </c>
      <c r="GA26" s="35">
        <v>295.5</v>
      </c>
      <c r="GB26" s="35">
        <v>0.5</v>
      </c>
      <c r="GC26" s="35">
        <v>1575</v>
      </c>
      <c r="GD26" s="35">
        <v>2</v>
      </c>
      <c r="GE26" s="35">
        <v>0.013</v>
      </c>
      <c r="GF26" s="35">
        <v>6.49E-05</v>
      </c>
      <c r="GG26" s="86">
        <v>12.0643997192382</v>
      </c>
      <c r="GH26" s="86">
        <v>0.00423482013866305</v>
      </c>
      <c r="GI26" s="86">
        <v>12.0583000183105</v>
      </c>
      <c r="GJ26" s="86">
        <v>12.0733995437622</v>
      </c>
      <c r="GK26" s="86">
        <v>76.6483001708984</v>
      </c>
      <c r="GL26" s="86">
        <v>0.00869638007134199</v>
      </c>
      <c r="GM26" s="86">
        <v>76.6387023925781</v>
      </c>
      <c r="GN26" s="86">
        <v>76.6595001220703</v>
      </c>
      <c r="GO26" s="86">
        <v>-0.00361749995499849</v>
      </c>
      <c r="GP26" s="86">
        <v>0.0947832018136978</v>
      </c>
      <c r="GQ26" s="86">
        <v>-0.0930851995944976</v>
      </c>
      <c r="GR26" s="86">
        <v>0.170396000146865</v>
      </c>
      <c r="GS26" s="86">
        <v>-26.2320003509521</v>
      </c>
      <c r="GT26" s="86">
        <v>0.00331625994294881</v>
      </c>
      <c r="GU26" s="86">
        <v>-26.2381992340087</v>
      </c>
      <c r="GV26" s="86">
        <v>-26.2283992767333</v>
      </c>
      <c r="GW26" s="86">
        <v>-134.501007080078</v>
      </c>
      <c r="GX26" s="86">
        <v>0.250113993883132</v>
      </c>
      <c r="GY26" s="86">
        <v>-134.679000854492</v>
      </c>
      <c r="GZ26" s="86">
        <v>-133.94400024414</v>
      </c>
    </row>
    <row r="27" spans="1:208" s="35" customFormat="1" ht="10.5">
      <c r="A27" s="72" t="s">
        <v>76</v>
      </c>
      <c r="B27" s="72" t="s">
        <v>107</v>
      </c>
      <c r="C27" s="72"/>
      <c r="D27" s="73" t="s">
        <v>81</v>
      </c>
      <c r="E27" s="73">
        <v>3.2</v>
      </c>
      <c r="F27" s="84">
        <v>7.015758</v>
      </c>
      <c r="G27" s="74">
        <v>0.0134668</v>
      </c>
      <c r="H27" s="74">
        <v>0.0102826</v>
      </c>
      <c r="I27" s="74">
        <v>0.4077</v>
      </c>
      <c r="J27" s="75">
        <f>($U27*$V27*1000)/0.000000000000001</f>
        <v>32.473680965406594</v>
      </c>
      <c r="K27" s="85">
        <v>49.61818995195768</v>
      </c>
      <c r="L27" s="75">
        <v>0.0001083666473785478</v>
      </c>
      <c r="M27" s="77">
        <v>98.29251</v>
      </c>
      <c r="N27" s="75">
        <v>28.19373</v>
      </c>
      <c r="O27" s="75">
        <v>0.0496314</v>
      </c>
      <c r="P27" s="76">
        <v>0.0510375</v>
      </c>
      <c r="Q27" s="75">
        <v>0.04252528837622005</v>
      </c>
      <c r="R27" s="78">
        <v>0.002254</v>
      </c>
      <c r="S27" s="78">
        <v>9.5852E-07</v>
      </c>
      <c r="T27" s="35">
        <v>3.247369138536814E-14</v>
      </c>
      <c r="U27" s="35">
        <v>0.5987312300533579</v>
      </c>
      <c r="V27" s="35">
        <v>5.4237493111078574E-17</v>
      </c>
      <c r="W27" s="79" t="s">
        <v>194</v>
      </c>
      <c r="X27" s="35">
        <v>3.2</v>
      </c>
      <c r="Y27" s="79" t="s">
        <v>270</v>
      </c>
      <c r="Z27" s="79" t="s">
        <v>197</v>
      </c>
      <c r="AA27" s="79" t="s">
        <v>195</v>
      </c>
      <c r="AB27" s="35">
        <v>1.005</v>
      </c>
      <c r="AC27" s="35">
        <v>0.001</v>
      </c>
      <c r="AM27" s="35" t="s">
        <v>107</v>
      </c>
      <c r="AN27" s="35" t="s">
        <v>194</v>
      </c>
      <c r="AO27" s="35">
        <v>0.0004077</v>
      </c>
      <c r="AP27" s="35">
        <v>2.01E-05</v>
      </c>
      <c r="AQ27" s="35">
        <v>0.7062018</v>
      </c>
      <c r="AR27" s="35">
        <v>0.0102826</v>
      </c>
      <c r="AS27" s="35">
        <v>0.0001466</v>
      </c>
      <c r="AT27" s="35">
        <v>0.0201539</v>
      </c>
      <c r="AU27" s="35">
        <v>0.0002873</v>
      </c>
      <c r="AV27" s="35">
        <v>8.86E-05</v>
      </c>
      <c r="AW27" s="86">
        <v>1.343021E-09</v>
      </c>
      <c r="AX27" s="35">
        <v>0.0134668</v>
      </c>
      <c r="AY27" s="35">
        <v>0.0001066</v>
      </c>
      <c r="AZ27" s="35">
        <v>7.015758</v>
      </c>
      <c r="BA27" s="35">
        <v>0.0102915</v>
      </c>
      <c r="BB27" s="35">
        <v>6.886185</v>
      </c>
      <c r="BC27" s="35">
        <v>0.0122158</v>
      </c>
      <c r="BD27" s="35">
        <v>98.29251</v>
      </c>
      <c r="BE27" s="35">
        <v>0.1375469</v>
      </c>
      <c r="BF27" s="35">
        <v>28.19373</v>
      </c>
      <c r="BG27" s="35">
        <v>0.0496314</v>
      </c>
      <c r="BH27" s="35">
        <v>0.0510375</v>
      </c>
      <c r="BI27" s="35">
        <v>0.0012221</v>
      </c>
      <c r="BJ27" s="35">
        <v>0</v>
      </c>
      <c r="BK27" s="35">
        <v>1.450179</v>
      </c>
      <c r="BM27" s="86">
        <v>3.247392E-14</v>
      </c>
      <c r="BN27" s="86">
        <v>2.278292E-13</v>
      </c>
      <c r="BO27" s="35">
        <v>1</v>
      </c>
      <c r="BP27" s="35" t="s">
        <v>195</v>
      </c>
      <c r="BQ27" s="35">
        <v>0.002254</v>
      </c>
      <c r="BR27" s="86">
        <v>9.5852E-07</v>
      </c>
      <c r="BS27" s="35">
        <v>1.399931</v>
      </c>
      <c r="BT27" s="35">
        <v>1.00012</v>
      </c>
      <c r="BU27" s="35">
        <v>0.0007</v>
      </c>
      <c r="BV27" s="35">
        <v>5E-05</v>
      </c>
      <c r="BW27" s="35">
        <v>4E-05</v>
      </c>
      <c r="BX27" s="35">
        <v>2E-05</v>
      </c>
      <c r="BY27" s="35">
        <v>0.00028</v>
      </c>
      <c r="BZ27" s="35">
        <v>2E-05</v>
      </c>
      <c r="CA27" s="35">
        <v>0.013</v>
      </c>
      <c r="CB27" s="35">
        <v>0</v>
      </c>
      <c r="CC27" s="35">
        <v>0.01</v>
      </c>
      <c r="CD27" s="35">
        <v>0.002</v>
      </c>
      <c r="CE27" s="35">
        <v>0</v>
      </c>
      <c r="CF27" s="35">
        <v>0</v>
      </c>
      <c r="CG27" s="35">
        <v>0</v>
      </c>
      <c r="CH27" s="35">
        <v>0</v>
      </c>
      <c r="CI27" s="35">
        <v>1.96</v>
      </c>
      <c r="CJ27" s="35">
        <v>0</v>
      </c>
      <c r="CK27" s="35">
        <v>3</v>
      </c>
      <c r="CL27" s="87">
        <v>38753</v>
      </c>
      <c r="CM27" s="35">
        <v>20.11667</v>
      </c>
      <c r="CN27" s="86">
        <v>3348332000</v>
      </c>
      <c r="CO27" s="35" t="s">
        <v>269</v>
      </c>
      <c r="CP27" s="35" t="s">
        <v>270</v>
      </c>
      <c r="CQ27" s="35">
        <v>10</v>
      </c>
      <c r="CR27" s="35" t="s">
        <v>269</v>
      </c>
      <c r="CT27" s="35" t="s">
        <v>271</v>
      </c>
      <c r="CU27" s="35">
        <v>7.817</v>
      </c>
      <c r="CV27" s="35" t="s">
        <v>75</v>
      </c>
      <c r="CW27" s="35" t="s">
        <v>197</v>
      </c>
      <c r="CX27" s="35" t="s">
        <v>104</v>
      </c>
      <c r="CY27" s="35">
        <v>1</v>
      </c>
      <c r="CZ27" s="35" t="s">
        <v>207</v>
      </c>
      <c r="DA27" s="35">
        <v>0.9882737</v>
      </c>
      <c r="DB27" s="35">
        <v>0.9932849</v>
      </c>
      <c r="DC27" s="35" t="s">
        <v>208</v>
      </c>
      <c r="DD27" s="35">
        <v>3.2</v>
      </c>
      <c r="DE27" s="35">
        <v>3.2</v>
      </c>
      <c r="DF27" s="86">
        <v>7.30005E-08</v>
      </c>
      <c r="DG27" s="35">
        <v>3.2</v>
      </c>
      <c r="DH27" s="35">
        <v>0</v>
      </c>
      <c r="DI27" s="35">
        <v>32</v>
      </c>
      <c r="DJ27" s="35">
        <v>30</v>
      </c>
      <c r="DK27" s="35">
        <v>94</v>
      </c>
      <c r="DN27" s="35">
        <v>0</v>
      </c>
      <c r="DO27" s="35">
        <v>4.200585</v>
      </c>
      <c r="DP27" s="35">
        <v>0.002981</v>
      </c>
      <c r="DQ27" s="35">
        <v>0.5987358</v>
      </c>
      <c r="DR27" s="35">
        <v>0.000471</v>
      </c>
      <c r="DS27" s="35">
        <v>0.008063</v>
      </c>
      <c r="DT27" s="35">
        <v>6.24E-05</v>
      </c>
      <c r="DU27" s="35">
        <v>0.0061566</v>
      </c>
      <c r="DV27" s="35">
        <v>8.71E-05</v>
      </c>
      <c r="DW27" s="35">
        <v>0.0002441</v>
      </c>
      <c r="DX27" s="35">
        <v>1.2E-05</v>
      </c>
      <c r="DY27" s="35">
        <v>4.200585</v>
      </c>
      <c r="DZ27" s="35">
        <v>0.002981</v>
      </c>
      <c r="EA27" s="35">
        <v>0.5986637</v>
      </c>
      <c r="EB27" s="35">
        <v>0.000471</v>
      </c>
      <c r="EC27" s="35">
        <v>0.008063</v>
      </c>
      <c r="ED27" s="35">
        <v>6.24E-05</v>
      </c>
      <c r="EE27" s="35">
        <v>0.0043978</v>
      </c>
      <c r="EF27" s="35">
        <v>6.22E-05</v>
      </c>
      <c r="EG27" s="35">
        <v>0.0002441</v>
      </c>
      <c r="EH27" s="35">
        <v>1.2E-05</v>
      </c>
      <c r="EI27" s="35">
        <v>4.12526</v>
      </c>
      <c r="EJ27" s="35">
        <v>0.0029</v>
      </c>
      <c r="EK27" s="35">
        <v>0.589882</v>
      </c>
      <c r="EL27" s="35">
        <v>0.00047</v>
      </c>
      <c r="EM27" s="35">
        <v>0.0080099</v>
      </c>
      <c r="EN27" s="35">
        <v>6.1E-05</v>
      </c>
      <c r="EO27" s="35">
        <v>0.0046331</v>
      </c>
      <c r="EP27" s="35">
        <v>5.7E-05</v>
      </c>
      <c r="EQ27" s="35">
        <v>0.000308</v>
      </c>
      <c r="ER27" s="86">
        <v>8.2E-06</v>
      </c>
      <c r="ES27" s="35">
        <v>1.005</v>
      </c>
      <c r="ET27" s="35">
        <v>0.001</v>
      </c>
      <c r="EU27" s="35">
        <v>1.005</v>
      </c>
      <c r="EV27" s="35">
        <v>0.001</v>
      </c>
      <c r="EW27" s="35">
        <v>1.005</v>
      </c>
      <c r="EX27" s="35">
        <v>0.001</v>
      </c>
      <c r="EY27" s="35">
        <v>1.005</v>
      </c>
      <c r="EZ27" s="35">
        <v>0.001</v>
      </c>
      <c r="FA27" s="35">
        <v>1.005</v>
      </c>
      <c r="FB27" s="35">
        <v>0.001</v>
      </c>
      <c r="FC27" s="35">
        <v>1</v>
      </c>
      <c r="FD27" s="35">
        <v>1</v>
      </c>
      <c r="FE27" s="35">
        <v>1</v>
      </c>
      <c r="FF27" s="35">
        <v>1</v>
      </c>
      <c r="FG27" s="35">
        <v>1</v>
      </c>
      <c r="FH27" s="35">
        <v>5.78E-05</v>
      </c>
      <c r="FI27" s="35">
        <v>4.979199</v>
      </c>
      <c r="FJ27" s="35">
        <v>0.1427387</v>
      </c>
      <c r="FK27" s="35">
        <v>0.1469004</v>
      </c>
      <c r="FL27" s="35">
        <v>4.972322</v>
      </c>
      <c r="FM27" s="35">
        <v>0.9945739</v>
      </c>
      <c r="FN27" s="35">
        <v>0.0660747</v>
      </c>
      <c r="FO27" s="35">
        <v>0</v>
      </c>
      <c r="FP27" s="35">
        <v>0</v>
      </c>
      <c r="FQ27" s="86">
        <v>5.463E-10</v>
      </c>
      <c r="FR27" s="86">
        <v>2.14E-11</v>
      </c>
      <c r="FS27" s="35">
        <v>0.01975</v>
      </c>
      <c r="FT27" s="35">
        <v>0</v>
      </c>
      <c r="FU27" s="86">
        <v>7.068E-06</v>
      </c>
      <c r="FV27" s="35">
        <v>0</v>
      </c>
      <c r="FW27" s="86">
        <v>6.308E-09</v>
      </c>
      <c r="FX27" s="35">
        <v>0</v>
      </c>
      <c r="FY27" s="35">
        <v>0.01167</v>
      </c>
      <c r="FZ27" s="35">
        <v>0</v>
      </c>
      <c r="GA27" s="35">
        <v>295.5</v>
      </c>
      <c r="GB27" s="35">
        <v>0.5</v>
      </c>
      <c r="GC27" s="35">
        <v>1575</v>
      </c>
      <c r="GD27" s="35">
        <v>2</v>
      </c>
      <c r="GE27" s="35">
        <v>0.013</v>
      </c>
      <c r="GF27" s="35">
        <v>0.0003905</v>
      </c>
      <c r="GG27" s="86">
        <v>12.06369972229</v>
      </c>
      <c r="GH27" s="86">
        <v>0.00321442005224525</v>
      </c>
      <c r="GI27" s="86">
        <v>12.0594997406005</v>
      </c>
      <c r="GJ27" s="86">
        <v>12.0712003707885</v>
      </c>
      <c r="GK27" s="86">
        <v>76.8159027099609</v>
      </c>
      <c r="GL27" s="86">
        <v>0.0177788995206356</v>
      </c>
      <c r="GM27" s="86">
        <v>76.7870025634765</v>
      </c>
      <c r="GN27" s="86">
        <v>76.8443984985351</v>
      </c>
      <c r="GO27" s="86">
        <v>0.0718607008457183</v>
      </c>
      <c r="GP27" s="86">
        <v>0.0970821008086204</v>
      </c>
      <c r="GQ27" s="86">
        <v>-0.0935323014855384</v>
      </c>
      <c r="GR27" s="86">
        <v>0.171693995594978</v>
      </c>
      <c r="GS27" s="86">
        <v>-26.2290992736816</v>
      </c>
      <c r="GT27" s="86">
        <v>0.00659886002540588</v>
      </c>
      <c r="GU27" s="86">
        <v>-26.2409000396728</v>
      </c>
      <c r="GV27" s="86">
        <v>-26.2189998626708</v>
      </c>
      <c r="GW27" s="86">
        <v>-134.332000732421</v>
      </c>
      <c r="GX27" s="86">
        <v>0.372958987951278</v>
      </c>
      <c r="GY27" s="86">
        <v>-135.322006225585</v>
      </c>
      <c r="GZ27" s="86">
        <v>-133.891006469726</v>
      </c>
    </row>
    <row r="28" spans="1:208" s="35" customFormat="1" ht="10.5">
      <c r="A28" s="72" t="s">
        <v>76</v>
      </c>
      <c r="B28" s="72" t="s">
        <v>115</v>
      </c>
      <c r="C28" s="72"/>
      <c r="D28" s="73" t="s">
        <v>89</v>
      </c>
      <c r="E28" s="73">
        <v>3.2</v>
      </c>
      <c r="F28" s="84">
        <v>6.944076</v>
      </c>
      <c r="G28" s="74">
        <v>0.0133967</v>
      </c>
      <c r="H28" s="74">
        <v>0.0091115</v>
      </c>
      <c r="I28" s="74">
        <v>0.1472</v>
      </c>
      <c r="J28" s="75">
        <f>($U28*$V28*1000)/0.000000000000001</f>
        <v>75.30582711424432</v>
      </c>
      <c r="K28" s="85">
        <v>55.99560994347802</v>
      </c>
      <c r="L28" s="75">
        <v>0.00010241887626357566</v>
      </c>
      <c r="M28" s="77">
        <v>99.38372</v>
      </c>
      <c r="N28" s="75">
        <v>28.21486</v>
      </c>
      <c r="O28" s="75">
        <v>0.0363147</v>
      </c>
      <c r="P28" s="76">
        <v>0.0382167</v>
      </c>
      <c r="Q28" s="75">
        <v>0.04252528837622005</v>
      </c>
      <c r="R28" s="78">
        <v>0.002254</v>
      </c>
      <c r="S28" s="78">
        <v>9.5852E-07</v>
      </c>
      <c r="T28" s="35">
        <v>7.530582394390453E-14</v>
      </c>
      <c r="U28" s="35">
        <v>1.3887641635412322</v>
      </c>
      <c r="V28" s="35">
        <v>5.422506505512123E-17</v>
      </c>
      <c r="W28" s="79" t="s">
        <v>194</v>
      </c>
      <c r="X28" s="35">
        <v>3.2</v>
      </c>
      <c r="Y28" s="79" t="s">
        <v>270</v>
      </c>
      <c r="Z28" s="79" t="s">
        <v>197</v>
      </c>
      <c r="AA28" s="79" t="s">
        <v>195</v>
      </c>
      <c r="AB28" s="35">
        <v>1.005</v>
      </c>
      <c r="AC28" s="35">
        <v>0.001</v>
      </c>
      <c r="AM28" s="35" t="s">
        <v>115</v>
      </c>
      <c r="AN28" s="35" t="s">
        <v>194</v>
      </c>
      <c r="AO28" s="35">
        <v>0.0001472</v>
      </c>
      <c r="AP28" s="35">
        <v>1.01E-05</v>
      </c>
      <c r="AQ28" s="35">
        <v>1.733573</v>
      </c>
      <c r="AR28" s="35">
        <v>0.0091115</v>
      </c>
      <c r="AS28" s="35">
        <v>8.44E-05</v>
      </c>
      <c r="AT28" s="35">
        <v>0.0178586</v>
      </c>
      <c r="AU28" s="35">
        <v>0.0001653</v>
      </c>
      <c r="AV28" s="35">
        <v>8.38E-05</v>
      </c>
      <c r="AW28" s="86">
        <v>7.824018E-10</v>
      </c>
      <c r="AX28" s="35">
        <v>0.0133967</v>
      </c>
      <c r="AY28" s="35">
        <v>6.63E-05</v>
      </c>
      <c r="AZ28" s="35">
        <v>6.944076</v>
      </c>
      <c r="BA28" s="35">
        <v>0.0080772</v>
      </c>
      <c r="BB28" s="35">
        <v>6.891386</v>
      </c>
      <c r="BC28" s="35">
        <v>0.0089383</v>
      </c>
      <c r="BD28" s="35">
        <v>99.38372</v>
      </c>
      <c r="BE28" s="35">
        <v>0.080386</v>
      </c>
      <c r="BF28" s="35">
        <v>28.21486</v>
      </c>
      <c r="BG28" s="35">
        <v>0.0363147</v>
      </c>
      <c r="BH28" s="35">
        <v>0.0382167</v>
      </c>
      <c r="BI28" s="35">
        <v>0.0174257</v>
      </c>
      <c r="BJ28" s="35">
        <v>0</v>
      </c>
      <c r="BK28" s="35">
        <v>1.450204</v>
      </c>
      <c r="BM28" s="86">
        <v>7.530631E-14</v>
      </c>
      <c r="BN28" s="86">
        <v>5.229327E-13</v>
      </c>
      <c r="BO28" s="35">
        <v>1</v>
      </c>
      <c r="BP28" s="35" t="s">
        <v>195</v>
      </c>
      <c r="BQ28" s="35">
        <v>0.002254</v>
      </c>
      <c r="BR28" s="86">
        <v>9.5852E-07</v>
      </c>
      <c r="BS28" s="35">
        <v>1.403077</v>
      </c>
      <c r="BT28" s="35">
        <v>1.000121</v>
      </c>
      <c r="BU28" s="35">
        <v>0.0007</v>
      </c>
      <c r="BV28" s="35">
        <v>5E-05</v>
      </c>
      <c r="BW28" s="35">
        <v>4E-05</v>
      </c>
      <c r="BX28" s="35">
        <v>2E-05</v>
      </c>
      <c r="BY28" s="35">
        <v>0.00028</v>
      </c>
      <c r="BZ28" s="35">
        <v>2E-05</v>
      </c>
      <c r="CA28" s="35">
        <v>0.013</v>
      </c>
      <c r="CB28" s="35">
        <v>0</v>
      </c>
      <c r="CC28" s="35">
        <v>0.01</v>
      </c>
      <c r="CD28" s="35">
        <v>0.002</v>
      </c>
      <c r="CE28" s="35">
        <v>0</v>
      </c>
      <c r="CF28" s="35">
        <v>0</v>
      </c>
      <c r="CG28" s="35">
        <v>0</v>
      </c>
      <c r="CH28" s="35">
        <v>0</v>
      </c>
      <c r="CI28" s="35">
        <v>1.96</v>
      </c>
      <c r="CJ28" s="35">
        <v>0</v>
      </c>
      <c r="CK28" s="35">
        <v>3</v>
      </c>
      <c r="CL28" s="87">
        <v>38753</v>
      </c>
      <c r="CM28" s="35">
        <v>22.85</v>
      </c>
      <c r="CN28" s="86">
        <v>3348341000</v>
      </c>
      <c r="CO28" s="35" t="s">
        <v>269</v>
      </c>
      <c r="CP28" s="35" t="s">
        <v>270</v>
      </c>
      <c r="CQ28" s="35">
        <v>10</v>
      </c>
      <c r="CR28" s="35" t="s">
        <v>269</v>
      </c>
      <c r="CT28" s="35" t="s">
        <v>271</v>
      </c>
      <c r="CU28" s="35">
        <v>7.817</v>
      </c>
      <c r="CV28" s="35" t="s">
        <v>75</v>
      </c>
      <c r="CW28" s="35" t="s">
        <v>197</v>
      </c>
      <c r="CX28" s="35" t="s">
        <v>104</v>
      </c>
      <c r="CY28" s="35">
        <v>1</v>
      </c>
      <c r="CZ28" s="35" t="s">
        <v>207</v>
      </c>
      <c r="DA28" s="35">
        <v>0.9974724</v>
      </c>
      <c r="DB28" s="35">
        <v>0.9977903</v>
      </c>
      <c r="DC28" s="35" t="s">
        <v>208</v>
      </c>
      <c r="DD28" s="35">
        <v>3.2</v>
      </c>
      <c r="DE28" s="35">
        <v>3.2</v>
      </c>
      <c r="DF28" s="86">
        <v>7.30005E-08</v>
      </c>
      <c r="DG28" s="35">
        <v>3.2</v>
      </c>
      <c r="DH28" s="35">
        <v>0</v>
      </c>
      <c r="DI28" s="35">
        <v>32</v>
      </c>
      <c r="DJ28" s="35">
        <v>30</v>
      </c>
      <c r="DK28" s="35">
        <v>102</v>
      </c>
      <c r="DN28" s="35">
        <v>0</v>
      </c>
      <c r="DO28" s="35">
        <v>9.643745</v>
      </c>
      <c r="DP28" s="35">
        <v>0.0036655</v>
      </c>
      <c r="DQ28" s="35">
        <v>1.388773</v>
      </c>
      <c r="DR28" s="35">
        <v>0.0006308</v>
      </c>
      <c r="DS28" s="35">
        <v>0.0186049</v>
      </c>
      <c r="DT28" s="35">
        <v>8.9E-05</v>
      </c>
      <c r="DU28" s="35">
        <v>0.0126538</v>
      </c>
      <c r="DV28" s="35">
        <v>0.0001163</v>
      </c>
      <c r="DW28" s="35">
        <v>0.0002044</v>
      </c>
      <c r="DX28" s="35">
        <v>1.41E-05</v>
      </c>
      <c r="DY28" s="35">
        <v>9.643745</v>
      </c>
      <c r="DZ28" s="35">
        <v>0.0036655</v>
      </c>
      <c r="EA28" s="35">
        <v>1.388605</v>
      </c>
      <c r="EB28" s="35">
        <v>0.0006307</v>
      </c>
      <c r="EC28" s="35">
        <v>0.0186049</v>
      </c>
      <c r="ED28" s="35">
        <v>8.9E-05</v>
      </c>
      <c r="EE28" s="35">
        <v>0.0090186</v>
      </c>
      <c r="EF28" s="35">
        <v>8.29E-05</v>
      </c>
      <c r="EG28" s="35">
        <v>0.0002044</v>
      </c>
      <c r="EH28" s="35">
        <v>1.41E-05</v>
      </c>
      <c r="EI28" s="35">
        <v>9.46104</v>
      </c>
      <c r="EJ28" s="35">
        <v>0.0036</v>
      </c>
      <c r="EK28" s="35">
        <v>1.368105</v>
      </c>
      <c r="EL28" s="35">
        <v>0.00063</v>
      </c>
      <c r="EM28" s="35">
        <v>0.0184474</v>
      </c>
      <c r="EN28" s="35">
        <v>8.8E-05</v>
      </c>
      <c r="EO28" s="35">
        <v>0.009231</v>
      </c>
      <c r="EP28" s="35">
        <v>7.9E-05</v>
      </c>
      <c r="EQ28" s="35">
        <v>0.0002683</v>
      </c>
      <c r="ER28" s="35">
        <v>1.1E-05</v>
      </c>
      <c r="ES28" s="35">
        <v>1.005</v>
      </c>
      <c r="ET28" s="35">
        <v>0.001</v>
      </c>
      <c r="EU28" s="35">
        <v>1.005</v>
      </c>
      <c r="EV28" s="35">
        <v>0.001</v>
      </c>
      <c r="EW28" s="35">
        <v>1.005</v>
      </c>
      <c r="EX28" s="35">
        <v>0.001</v>
      </c>
      <c r="EY28" s="35">
        <v>1.005</v>
      </c>
      <c r="EZ28" s="35">
        <v>0.001</v>
      </c>
      <c r="FA28" s="35">
        <v>1.005</v>
      </c>
      <c r="FB28" s="35">
        <v>0.001</v>
      </c>
      <c r="FC28" s="35">
        <v>1</v>
      </c>
      <c r="FD28" s="35">
        <v>1</v>
      </c>
      <c r="FE28" s="35">
        <v>1</v>
      </c>
      <c r="FF28" s="35">
        <v>1</v>
      </c>
      <c r="FG28" s="35">
        <v>1</v>
      </c>
      <c r="FH28" s="35">
        <v>2.09E-05</v>
      </c>
      <c r="FI28" s="35">
        <v>7.025603</v>
      </c>
      <c r="FJ28" s="35">
        <v>0.1442144</v>
      </c>
      <c r="FK28" s="35">
        <v>0.1164852</v>
      </c>
      <c r="FL28" s="35">
        <v>7.02068</v>
      </c>
      <c r="FM28" s="35">
        <v>0.9973569</v>
      </c>
      <c r="FN28" s="35">
        <v>0.0465011</v>
      </c>
      <c r="FO28" s="35">
        <v>0</v>
      </c>
      <c r="FP28" s="35">
        <v>0</v>
      </c>
      <c r="FQ28" s="86">
        <v>5.463E-10</v>
      </c>
      <c r="FR28" s="86">
        <v>2.14E-11</v>
      </c>
      <c r="FS28" s="35">
        <v>0.01975</v>
      </c>
      <c r="FT28" s="35">
        <v>0</v>
      </c>
      <c r="FU28" s="86">
        <v>7.068E-06</v>
      </c>
      <c r="FV28" s="35">
        <v>0</v>
      </c>
      <c r="FW28" s="86">
        <v>6.308E-09</v>
      </c>
      <c r="FX28" s="35">
        <v>0</v>
      </c>
      <c r="FY28" s="35">
        <v>0.01167</v>
      </c>
      <c r="FZ28" s="35">
        <v>0</v>
      </c>
      <c r="GA28" s="35">
        <v>295.5</v>
      </c>
      <c r="GB28" s="35">
        <v>0.5</v>
      </c>
      <c r="GC28" s="35">
        <v>1575</v>
      </c>
      <c r="GD28" s="35">
        <v>2</v>
      </c>
      <c r="GE28" s="35">
        <v>0.013</v>
      </c>
      <c r="GF28" s="35">
        <v>0.0003692</v>
      </c>
      <c r="GG28" s="86">
        <v>12.0670003890991</v>
      </c>
      <c r="GH28" s="86">
        <v>0.00391743006184697</v>
      </c>
      <c r="GI28" s="86">
        <v>12.0614004135131</v>
      </c>
      <c r="GJ28" s="86">
        <v>12.0728998184204</v>
      </c>
      <c r="GK28" s="86">
        <v>76.4766998291015</v>
      </c>
      <c r="GL28" s="86">
        <v>0.00938211008906364</v>
      </c>
      <c r="GM28" s="86">
        <v>76.4625015258789</v>
      </c>
      <c r="GN28" s="86">
        <v>76.493797302246</v>
      </c>
      <c r="GO28" s="86">
        <v>-0.0304761994630098</v>
      </c>
      <c r="GP28" s="86">
        <v>0.0696960985660552</v>
      </c>
      <c r="GQ28" s="86">
        <v>-0.0916512981057167</v>
      </c>
      <c r="GR28" s="86">
        <v>0.154946997761726</v>
      </c>
      <c r="GS28" s="86">
        <v>-26.1788005828857</v>
      </c>
      <c r="GT28" s="86">
        <v>0.0146458996459841</v>
      </c>
      <c r="GU28" s="86">
        <v>-26.1989002227783</v>
      </c>
      <c r="GV28" s="86">
        <v>-26.1567001342773</v>
      </c>
      <c r="GW28" s="86">
        <v>-134.516006469726</v>
      </c>
      <c r="GX28" s="86">
        <v>0.327675998210906</v>
      </c>
      <c r="GY28" s="86">
        <v>-134.843002319335</v>
      </c>
      <c r="GZ28" s="86">
        <v>-134.039001464843</v>
      </c>
    </row>
    <row r="29" spans="1:208" s="35" customFormat="1" ht="10.5">
      <c r="A29" s="72" t="s">
        <v>76</v>
      </c>
      <c r="B29" s="72" t="s">
        <v>108</v>
      </c>
      <c r="C29" s="72"/>
      <c r="D29" s="73" t="s">
        <v>82</v>
      </c>
      <c r="E29" s="73">
        <v>3.2</v>
      </c>
      <c r="F29" s="84">
        <v>6.930415</v>
      </c>
      <c r="G29" s="74">
        <v>0.0129567</v>
      </c>
      <c r="H29" s="74">
        <v>0.0063183</v>
      </c>
      <c r="I29" s="74">
        <v>0.0605</v>
      </c>
      <c r="J29" s="75">
        <f>($U29*$V29*1000)/0.000000000000001</f>
        <v>48.641014182171624</v>
      </c>
      <c r="K29" s="85">
        <v>80.75020179478658</v>
      </c>
      <c r="L29" s="75">
        <v>-1.5019627196134124E-05</v>
      </c>
      <c r="M29" s="77">
        <v>99.74909</v>
      </c>
      <c r="N29" s="75">
        <v>28.26238</v>
      </c>
      <c r="O29" s="75">
        <v>0.039181</v>
      </c>
      <c r="P29" s="76">
        <v>0.0409559</v>
      </c>
      <c r="Q29" s="75">
        <v>0.04252528837622005</v>
      </c>
      <c r="R29" s="78">
        <v>0.002254</v>
      </c>
      <c r="S29" s="78">
        <v>9.5852E-07</v>
      </c>
      <c r="T29" s="35">
        <v>4.864099899557852E-14</v>
      </c>
      <c r="U29" s="35">
        <v>0.8968997453844926</v>
      </c>
      <c r="V29" s="35">
        <v>5.423238710065602E-17</v>
      </c>
      <c r="W29" s="79" t="s">
        <v>194</v>
      </c>
      <c r="X29" s="35">
        <v>3.2</v>
      </c>
      <c r="Y29" s="79" t="s">
        <v>270</v>
      </c>
      <c r="Z29" s="79" t="s">
        <v>197</v>
      </c>
      <c r="AA29" s="79" t="s">
        <v>195</v>
      </c>
      <c r="AB29" s="35">
        <v>1.005</v>
      </c>
      <c r="AC29" s="35">
        <v>0.001</v>
      </c>
      <c r="AM29" s="35" t="s">
        <v>108</v>
      </c>
      <c r="AN29" s="35" t="s">
        <v>194</v>
      </c>
      <c r="AO29" s="35">
        <v>6.05E-05</v>
      </c>
      <c r="AP29" s="35">
        <v>1.43E-05</v>
      </c>
      <c r="AQ29" s="35">
        <v>2.922706</v>
      </c>
      <c r="AR29" s="35">
        <v>0.0063183</v>
      </c>
      <c r="AS29" s="35">
        <v>0.0001094</v>
      </c>
      <c r="AT29" s="35">
        <v>0.0123839</v>
      </c>
      <c r="AU29" s="35">
        <v>0.0002144</v>
      </c>
      <c r="AV29" s="35">
        <v>-1.24E-05</v>
      </c>
      <c r="AW29" s="86">
        <v>9.994914E-10</v>
      </c>
      <c r="AX29" s="35">
        <v>0.0129567</v>
      </c>
      <c r="AY29" s="35">
        <v>8.27E-05</v>
      </c>
      <c r="AZ29" s="35">
        <v>6.930415</v>
      </c>
      <c r="BA29" s="35">
        <v>0.0084006</v>
      </c>
      <c r="BB29" s="35">
        <v>6.903082</v>
      </c>
      <c r="BC29" s="35">
        <v>0.009644</v>
      </c>
      <c r="BD29" s="35">
        <v>99.74909</v>
      </c>
      <c r="BE29" s="35">
        <v>0.0892414</v>
      </c>
      <c r="BF29" s="35">
        <v>28.26238</v>
      </c>
      <c r="BG29" s="35">
        <v>0.039181</v>
      </c>
      <c r="BH29" s="35">
        <v>0.0409559</v>
      </c>
      <c r="BI29" s="35">
        <v>0.0742969</v>
      </c>
      <c r="BJ29" s="35">
        <v>0</v>
      </c>
      <c r="BK29" s="35">
        <v>1.45019</v>
      </c>
      <c r="BM29" s="86">
        <v>4.864121E-14</v>
      </c>
      <c r="BN29" s="86">
        <v>3.371038E-13</v>
      </c>
      <c r="BO29" s="35">
        <v>1</v>
      </c>
      <c r="BP29" s="35" t="s">
        <v>195</v>
      </c>
      <c r="BQ29" s="35">
        <v>0.002254</v>
      </c>
      <c r="BR29" s="86">
        <v>9.5852E-07</v>
      </c>
      <c r="BS29" s="35">
        <v>1.400547</v>
      </c>
      <c r="BT29" s="35">
        <v>1.000121</v>
      </c>
      <c r="BU29" s="35">
        <v>0.0007</v>
      </c>
      <c r="BV29" s="35">
        <v>5E-05</v>
      </c>
      <c r="BW29" s="35">
        <v>4E-05</v>
      </c>
      <c r="BX29" s="35">
        <v>2E-05</v>
      </c>
      <c r="BY29" s="35">
        <v>0.00028</v>
      </c>
      <c r="BZ29" s="35">
        <v>2E-05</v>
      </c>
      <c r="CA29" s="35">
        <v>0.013</v>
      </c>
      <c r="CB29" s="35">
        <v>0</v>
      </c>
      <c r="CC29" s="35">
        <v>0.01</v>
      </c>
      <c r="CD29" s="35">
        <v>0.002</v>
      </c>
      <c r="CE29" s="35">
        <v>0</v>
      </c>
      <c r="CF29" s="35">
        <v>0</v>
      </c>
      <c r="CG29" s="35">
        <v>0</v>
      </c>
      <c r="CH29" s="35">
        <v>0</v>
      </c>
      <c r="CI29" s="35">
        <v>1.96</v>
      </c>
      <c r="CJ29" s="35">
        <v>0</v>
      </c>
      <c r="CK29" s="35">
        <v>3</v>
      </c>
      <c r="CL29" s="87">
        <v>38753</v>
      </c>
      <c r="CM29" s="35">
        <v>20.65</v>
      </c>
      <c r="CN29" s="86">
        <v>3348334000</v>
      </c>
      <c r="CO29" s="35" t="s">
        <v>269</v>
      </c>
      <c r="CP29" s="35" t="s">
        <v>270</v>
      </c>
      <c r="CQ29" s="35">
        <v>10</v>
      </c>
      <c r="CR29" s="35" t="s">
        <v>269</v>
      </c>
      <c r="CT29" s="35" t="s">
        <v>271</v>
      </c>
      <c r="CU29" s="35">
        <v>7.817</v>
      </c>
      <c r="CV29" s="35" t="s">
        <v>75</v>
      </c>
      <c r="CW29" s="35" t="s">
        <v>197</v>
      </c>
      <c r="CX29" s="35" t="s">
        <v>104</v>
      </c>
      <c r="CY29" s="35">
        <v>1</v>
      </c>
      <c r="CZ29" s="35" t="s">
        <v>207</v>
      </c>
      <c r="DA29" s="35">
        <v>0.9976566</v>
      </c>
      <c r="DB29" s="35">
        <v>0.9957591</v>
      </c>
      <c r="DC29" s="35" t="s">
        <v>208</v>
      </c>
      <c r="DD29" s="35">
        <v>3.2</v>
      </c>
      <c r="DE29" s="35">
        <v>3.2</v>
      </c>
      <c r="DF29" s="86">
        <v>7.30005E-08</v>
      </c>
      <c r="DG29" s="35">
        <v>3.2</v>
      </c>
      <c r="DH29" s="35">
        <v>0</v>
      </c>
      <c r="DI29" s="35">
        <v>32</v>
      </c>
      <c r="DJ29" s="35">
        <v>30</v>
      </c>
      <c r="DK29" s="35">
        <v>95</v>
      </c>
      <c r="DN29" s="35">
        <v>0</v>
      </c>
      <c r="DO29" s="35">
        <v>6.215913</v>
      </c>
      <c r="DP29" s="35">
        <v>0.0022105</v>
      </c>
      <c r="DQ29" s="35">
        <v>0.8969033</v>
      </c>
      <c r="DR29" s="35">
        <v>0.0005209</v>
      </c>
      <c r="DS29" s="35">
        <v>0.0116209</v>
      </c>
      <c r="DT29" s="35">
        <v>7.22E-05</v>
      </c>
      <c r="DU29" s="35">
        <v>0.0056669</v>
      </c>
      <c r="DV29" s="35">
        <v>9.75E-05</v>
      </c>
      <c r="DW29" s="35">
        <v>5.43E-05</v>
      </c>
      <c r="DX29" s="35">
        <v>1.28E-05</v>
      </c>
      <c r="DY29" s="35">
        <v>6.215913</v>
      </c>
      <c r="DZ29" s="35">
        <v>0.0022105</v>
      </c>
      <c r="EA29" s="35">
        <v>0.8967952</v>
      </c>
      <c r="EB29" s="35">
        <v>0.0005209</v>
      </c>
      <c r="EC29" s="35">
        <v>0.0116209</v>
      </c>
      <c r="ED29" s="35">
        <v>7.22E-05</v>
      </c>
      <c r="EE29" s="35">
        <v>0.0040462</v>
      </c>
      <c r="EF29" s="35">
        <v>6.96E-05</v>
      </c>
      <c r="EG29" s="35">
        <v>5.43E-05</v>
      </c>
      <c r="EH29" s="35">
        <v>1.28E-05</v>
      </c>
      <c r="EI29" s="35">
        <v>6.10083</v>
      </c>
      <c r="EJ29" s="35">
        <v>0.0021</v>
      </c>
      <c r="EK29" s="35">
        <v>0.883591</v>
      </c>
      <c r="EL29" s="35">
        <v>0.00052</v>
      </c>
      <c r="EM29" s="35">
        <v>0.0115325</v>
      </c>
      <c r="EN29" s="35">
        <v>7.1E-05</v>
      </c>
      <c r="EO29" s="35">
        <v>0.0042833</v>
      </c>
      <c r="EP29" s="35">
        <v>6.5E-05</v>
      </c>
      <c r="EQ29" s="35">
        <v>0.0001182</v>
      </c>
      <c r="ER29" s="86">
        <v>9.3E-06</v>
      </c>
      <c r="ES29" s="35">
        <v>1.005</v>
      </c>
      <c r="ET29" s="35">
        <v>0.001</v>
      </c>
      <c r="EU29" s="35">
        <v>1.005</v>
      </c>
      <c r="EV29" s="35">
        <v>0.001</v>
      </c>
      <c r="EW29" s="35">
        <v>1.005</v>
      </c>
      <c r="EX29" s="35">
        <v>0.001</v>
      </c>
      <c r="EY29" s="35">
        <v>1.005</v>
      </c>
      <c r="EZ29" s="35">
        <v>0.001</v>
      </c>
      <c r="FA29" s="35">
        <v>1.005</v>
      </c>
      <c r="FB29" s="35">
        <v>0.001</v>
      </c>
      <c r="FC29" s="35">
        <v>1</v>
      </c>
      <c r="FD29" s="35">
        <v>1</v>
      </c>
      <c r="FE29" s="35">
        <v>1</v>
      </c>
      <c r="FF29" s="35">
        <v>1</v>
      </c>
      <c r="FG29" s="35">
        <v>1</v>
      </c>
      <c r="FH29" s="86">
        <v>8.491017E-06</v>
      </c>
      <c r="FI29" s="35">
        <v>24.29699</v>
      </c>
      <c r="FJ29" s="35">
        <v>0.1444994</v>
      </c>
      <c r="FK29" s="35">
        <v>0.1213878</v>
      </c>
      <c r="FL29" s="35">
        <v>24.29559</v>
      </c>
      <c r="FM29" s="35">
        <v>0.9997781</v>
      </c>
      <c r="FN29" s="35">
        <v>0.0134018</v>
      </c>
      <c r="FO29" s="35">
        <v>0</v>
      </c>
      <c r="FP29" s="35">
        <v>0</v>
      </c>
      <c r="FQ29" s="86">
        <v>5.463E-10</v>
      </c>
      <c r="FR29" s="86">
        <v>2.14E-11</v>
      </c>
      <c r="FS29" s="35">
        <v>0.01975</v>
      </c>
      <c r="FT29" s="35">
        <v>0</v>
      </c>
      <c r="FU29" s="86">
        <v>7.068E-06</v>
      </c>
      <c r="FV29" s="35">
        <v>0</v>
      </c>
      <c r="FW29" s="86">
        <v>6.308E-09</v>
      </c>
      <c r="FX29" s="35">
        <v>0</v>
      </c>
      <c r="FY29" s="35">
        <v>0.01167</v>
      </c>
      <c r="FZ29" s="35">
        <v>0</v>
      </c>
      <c r="GA29" s="35">
        <v>295.5</v>
      </c>
      <c r="GB29" s="35">
        <v>0.5</v>
      </c>
      <c r="GC29" s="35">
        <v>1575</v>
      </c>
      <c r="GD29" s="35">
        <v>2</v>
      </c>
      <c r="GE29" s="35">
        <v>0.013</v>
      </c>
      <c r="GF29" s="35">
        <v>-5.46E-05</v>
      </c>
      <c r="GG29" s="86">
        <v>12.0635995864868</v>
      </c>
      <c r="GH29" s="86">
        <v>0.00232171989046037</v>
      </c>
      <c r="GI29" s="86">
        <v>12.0598001480102</v>
      </c>
      <c r="GJ29" s="86">
        <v>12.0677003860473</v>
      </c>
      <c r="GK29" s="86">
        <v>76.6081008911132</v>
      </c>
      <c r="GL29" s="86">
        <v>0.0198916997760534</v>
      </c>
      <c r="GM29" s="86">
        <v>76.5719985961914</v>
      </c>
      <c r="GN29" s="86">
        <v>76.631103515625</v>
      </c>
      <c r="GO29" s="86">
        <v>0.0179759003221988</v>
      </c>
      <c r="GP29" s="86">
        <v>0.0982823967933654</v>
      </c>
      <c r="GQ29" s="86">
        <v>-0.091636300086975</v>
      </c>
      <c r="GR29" s="86">
        <v>0.167333006858825</v>
      </c>
      <c r="GS29" s="86">
        <v>-26.2348003387451</v>
      </c>
      <c r="GT29" s="86">
        <v>0.00315761007368564</v>
      </c>
      <c r="GU29" s="86">
        <v>-26.2392997741699</v>
      </c>
      <c r="GV29" s="86">
        <v>-26.2283000946044</v>
      </c>
      <c r="GW29" s="86">
        <v>-134.505996704101</v>
      </c>
      <c r="GX29" s="86">
        <v>0.265924990177154</v>
      </c>
      <c r="GY29" s="86">
        <v>-134.705001831054</v>
      </c>
      <c r="GZ29" s="86">
        <v>-133.856002807617</v>
      </c>
    </row>
    <row r="30" spans="1:208" s="35" customFormat="1" ht="10.5">
      <c r="A30" s="72" t="s">
        <v>76</v>
      </c>
      <c r="B30" s="72" t="s">
        <v>112</v>
      </c>
      <c r="C30" s="72"/>
      <c r="D30" s="73" t="s">
        <v>86</v>
      </c>
      <c r="E30" s="73">
        <v>3.2</v>
      </c>
      <c r="F30" s="84">
        <v>7.109162</v>
      </c>
      <c r="G30" s="74">
        <v>0.0132372</v>
      </c>
      <c r="H30" s="74">
        <v>0.0123145</v>
      </c>
      <c r="I30" s="74">
        <v>0.6564</v>
      </c>
      <c r="J30" s="75">
        <f>($U30*$V30*1000)/0.000000000000001</f>
        <v>32.879116549402184</v>
      </c>
      <c r="K30" s="85">
        <v>41.43115839051524</v>
      </c>
      <c r="L30" s="75">
        <v>3.192264318923422E-05</v>
      </c>
      <c r="M30" s="77">
        <v>97.28228</v>
      </c>
      <c r="N30" s="75">
        <v>28.2754</v>
      </c>
      <c r="O30" s="75">
        <v>0.0485677</v>
      </c>
      <c r="P30" s="76">
        <v>0.0500119</v>
      </c>
      <c r="Q30" s="75">
        <v>0.04252528837622005</v>
      </c>
      <c r="R30" s="78">
        <v>0.002254</v>
      </c>
      <c r="S30" s="78">
        <v>9.5852E-07</v>
      </c>
      <c r="T30" s="35">
        <v>3.2879119238391E-14</v>
      </c>
      <c r="U30" s="35">
        <v>0.6063843370911975</v>
      </c>
      <c r="V30" s="35">
        <v>5.422157951361681E-17</v>
      </c>
      <c r="W30" s="79" t="s">
        <v>194</v>
      </c>
      <c r="X30" s="35">
        <v>3.2</v>
      </c>
      <c r="Y30" s="79" t="s">
        <v>270</v>
      </c>
      <c r="Z30" s="79" t="s">
        <v>197</v>
      </c>
      <c r="AA30" s="79" t="s">
        <v>195</v>
      </c>
      <c r="AB30" s="35">
        <v>1.005</v>
      </c>
      <c r="AC30" s="35">
        <v>0.001</v>
      </c>
      <c r="AM30" s="35" t="s">
        <v>112</v>
      </c>
      <c r="AN30" s="35" t="s">
        <v>194</v>
      </c>
      <c r="AO30" s="35">
        <v>0.0006564</v>
      </c>
      <c r="AP30" s="35">
        <v>2.09E-05</v>
      </c>
      <c r="AQ30" s="35">
        <v>0.5253296</v>
      </c>
      <c r="AR30" s="35">
        <v>0.0123145</v>
      </c>
      <c r="AS30" s="35">
        <v>0.0001242</v>
      </c>
      <c r="AT30" s="35">
        <v>0.0241364</v>
      </c>
      <c r="AU30" s="35">
        <v>0.0002434</v>
      </c>
      <c r="AV30" s="35">
        <v>2.59E-05</v>
      </c>
      <c r="AW30" s="86">
        <v>1.148208E-09</v>
      </c>
      <c r="AX30" s="35">
        <v>0.0132372</v>
      </c>
      <c r="AY30" s="35">
        <v>0.0001149</v>
      </c>
      <c r="AZ30" s="35">
        <v>7.109162</v>
      </c>
      <c r="BA30" s="35">
        <v>0.0096901</v>
      </c>
      <c r="BB30" s="35">
        <v>6.906286</v>
      </c>
      <c r="BC30" s="35">
        <v>0.0119545</v>
      </c>
      <c r="BD30" s="35">
        <v>97.28228</v>
      </c>
      <c r="BE30" s="35">
        <v>0.1216435</v>
      </c>
      <c r="BF30" s="35">
        <v>28.2754</v>
      </c>
      <c r="BG30" s="35">
        <v>0.0485677</v>
      </c>
      <c r="BH30" s="35">
        <v>0.0500119</v>
      </c>
      <c r="BI30" s="35">
        <v>0.0469237</v>
      </c>
      <c r="BJ30" s="35">
        <v>0</v>
      </c>
      <c r="BK30" s="35">
        <v>1.450211</v>
      </c>
      <c r="BM30" s="86">
        <v>3.28794E-14</v>
      </c>
      <c r="BN30" s="86">
        <v>2.33745E-13</v>
      </c>
      <c r="BO30" s="35">
        <v>1</v>
      </c>
      <c r="BP30" s="35" t="s">
        <v>195</v>
      </c>
      <c r="BQ30" s="35">
        <v>0.002254</v>
      </c>
      <c r="BR30" s="86">
        <v>9.5852E-07</v>
      </c>
      <c r="BS30" s="35">
        <v>1.402119</v>
      </c>
      <c r="BT30" s="35">
        <v>1.000121</v>
      </c>
      <c r="BU30" s="35">
        <v>0.0007</v>
      </c>
      <c r="BV30" s="35">
        <v>5E-05</v>
      </c>
      <c r="BW30" s="35">
        <v>4E-05</v>
      </c>
      <c r="BX30" s="35">
        <v>2E-05</v>
      </c>
      <c r="BY30" s="35">
        <v>0.00028</v>
      </c>
      <c r="BZ30" s="35">
        <v>2E-05</v>
      </c>
      <c r="CA30" s="35">
        <v>0.013</v>
      </c>
      <c r="CB30" s="35">
        <v>0</v>
      </c>
      <c r="CC30" s="35">
        <v>0.01</v>
      </c>
      <c r="CD30" s="35">
        <v>0.002</v>
      </c>
      <c r="CE30" s="35">
        <v>0</v>
      </c>
      <c r="CF30" s="35">
        <v>0</v>
      </c>
      <c r="CG30" s="35">
        <v>0</v>
      </c>
      <c r="CH30" s="35">
        <v>0</v>
      </c>
      <c r="CI30" s="35">
        <v>1.96</v>
      </c>
      <c r="CJ30" s="35">
        <v>0</v>
      </c>
      <c r="CK30" s="35">
        <v>3</v>
      </c>
      <c r="CL30" s="87">
        <v>38753</v>
      </c>
      <c r="CM30" s="35">
        <v>22.01667</v>
      </c>
      <c r="CN30" s="86">
        <v>3348338000</v>
      </c>
      <c r="CO30" s="35" t="s">
        <v>269</v>
      </c>
      <c r="CP30" s="35" t="s">
        <v>270</v>
      </c>
      <c r="CQ30" s="35">
        <v>10</v>
      </c>
      <c r="CR30" s="35" t="s">
        <v>269</v>
      </c>
      <c r="CT30" s="35" t="s">
        <v>271</v>
      </c>
      <c r="CU30" s="35">
        <v>7.817</v>
      </c>
      <c r="CV30" s="35" t="s">
        <v>75</v>
      </c>
      <c r="CW30" s="35" t="s">
        <v>197</v>
      </c>
      <c r="CX30" s="35" t="s">
        <v>104</v>
      </c>
      <c r="CY30" s="35">
        <v>1</v>
      </c>
      <c r="CZ30" s="35" t="s">
        <v>207</v>
      </c>
      <c r="DA30" s="35">
        <v>0.9943196</v>
      </c>
      <c r="DB30" s="35">
        <v>0.9941316</v>
      </c>
      <c r="DC30" s="35" t="s">
        <v>208</v>
      </c>
      <c r="DD30" s="35">
        <v>3.2</v>
      </c>
      <c r="DE30" s="35">
        <v>3.2</v>
      </c>
      <c r="DF30" s="86">
        <v>7.30005E-08</v>
      </c>
      <c r="DG30" s="35">
        <v>3.2</v>
      </c>
      <c r="DH30" s="35">
        <v>0</v>
      </c>
      <c r="DI30" s="35">
        <v>32</v>
      </c>
      <c r="DJ30" s="35">
        <v>30</v>
      </c>
      <c r="DK30" s="35">
        <v>99</v>
      </c>
      <c r="DN30" s="35">
        <v>0</v>
      </c>
      <c r="DO30" s="35">
        <v>4.310922</v>
      </c>
      <c r="DP30" s="35">
        <v>0.0023057</v>
      </c>
      <c r="DQ30" s="35">
        <v>0.6063896</v>
      </c>
      <c r="DR30" s="35">
        <v>0.0004511</v>
      </c>
      <c r="DS30" s="35">
        <v>0.0080269</v>
      </c>
      <c r="DT30" s="35">
        <v>6.82E-05</v>
      </c>
      <c r="DU30" s="35">
        <v>0.0074674</v>
      </c>
      <c r="DV30" s="35">
        <v>7.46E-05</v>
      </c>
      <c r="DW30" s="35">
        <v>0.000398</v>
      </c>
      <c r="DX30" s="35">
        <v>1.27E-05</v>
      </c>
      <c r="DY30" s="35">
        <v>4.310922</v>
      </c>
      <c r="DZ30" s="35">
        <v>0.0023057</v>
      </c>
      <c r="EA30" s="35">
        <v>0.6063162</v>
      </c>
      <c r="EB30" s="35">
        <v>0.000451</v>
      </c>
      <c r="EC30" s="35">
        <v>0.0080269</v>
      </c>
      <c r="ED30" s="35">
        <v>6.82E-05</v>
      </c>
      <c r="EE30" s="35">
        <v>0.0053258</v>
      </c>
      <c r="EF30" s="35">
        <v>5.32E-05</v>
      </c>
      <c r="EG30" s="35">
        <v>0.000398</v>
      </c>
      <c r="EH30" s="35">
        <v>1.27E-05</v>
      </c>
      <c r="EI30" s="35">
        <v>4.23342</v>
      </c>
      <c r="EJ30" s="35">
        <v>0.0022</v>
      </c>
      <c r="EK30" s="35">
        <v>0.597421</v>
      </c>
      <c r="EL30" s="35">
        <v>0.00045</v>
      </c>
      <c r="EM30" s="35">
        <v>0.0079741</v>
      </c>
      <c r="EN30" s="35">
        <v>6.7E-05</v>
      </c>
      <c r="EO30" s="35">
        <v>0.0055565</v>
      </c>
      <c r="EP30" s="35">
        <v>4.7E-05</v>
      </c>
      <c r="EQ30" s="35">
        <v>0.0004619</v>
      </c>
      <c r="ER30" s="86">
        <v>9.1E-06</v>
      </c>
      <c r="ES30" s="35">
        <v>1.005</v>
      </c>
      <c r="ET30" s="35">
        <v>0.001</v>
      </c>
      <c r="EU30" s="35">
        <v>1.005</v>
      </c>
      <c r="EV30" s="35">
        <v>0.001</v>
      </c>
      <c r="EW30" s="35">
        <v>1.005</v>
      </c>
      <c r="EX30" s="35">
        <v>0.001</v>
      </c>
      <c r="EY30" s="35">
        <v>1.005</v>
      </c>
      <c r="EZ30" s="35">
        <v>0.001</v>
      </c>
      <c r="FA30" s="35">
        <v>1.005</v>
      </c>
      <c r="FB30" s="35">
        <v>0.001</v>
      </c>
      <c r="FC30" s="35">
        <v>1</v>
      </c>
      <c r="FD30" s="35">
        <v>1</v>
      </c>
      <c r="FE30" s="35">
        <v>1</v>
      </c>
      <c r="FF30" s="35">
        <v>1</v>
      </c>
      <c r="FG30" s="35">
        <v>1</v>
      </c>
      <c r="FH30" s="35">
        <v>9.2E-05</v>
      </c>
      <c r="FI30" s="35">
        <v>3.222594</v>
      </c>
      <c r="FJ30" s="35">
        <v>0.1408605</v>
      </c>
      <c r="FK30" s="35">
        <v>0.1364949</v>
      </c>
      <c r="FL30" s="35">
        <v>3.212212</v>
      </c>
      <c r="FM30" s="35">
        <v>0.9871714</v>
      </c>
      <c r="FN30" s="35">
        <v>0.1012683</v>
      </c>
      <c r="FO30" s="35">
        <v>0</v>
      </c>
      <c r="FP30" s="35">
        <v>0</v>
      </c>
      <c r="FQ30" s="86">
        <v>5.463E-10</v>
      </c>
      <c r="FR30" s="86">
        <v>2.14E-11</v>
      </c>
      <c r="FS30" s="35">
        <v>0.01975</v>
      </c>
      <c r="FT30" s="35">
        <v>0</v>
      </c>
      <c r="FU30" s="86">
        <v>7.068E-06</v>
      </c>
      <c r="FV30" s="35">
        <v>0</v>
      </c>
      <c r="FW30" s="86">
        <v>6.308E-09</v>
      </c>
      <c r="FX30" s="35">
        <v>0</v>
      </c>
      <c r="FY30" s="35">
        <v>0.01167</v>
      </c>
      <c r="FZ30" s="35">
        <v>0</v>
      </c>
      <c r="GA30" s="35">
        <v>295.5</v>
      </c>
      <c r="GB30" s="35">
        <v>0.5</v>
      </c>
      <c r="GC30" s="35">
        <v>1575</v>
      </c>
      <c r="GD30" s="35">
        <v>2</v>
      </c>
      <c r="GE30" s="35">
        <v>0.013</v>
      </c>
      <c r="GF30" s="35">
        <v>0.0001143</v>
      </c>
      <c r="GG30" s="86">
        <v>12.0645999908447</v>
      </c>
      <c r="GH30" s="86">
        <v>0.0036423800047487</v>
      </c>
      <c r="GI30" s="86">
        <v>12.0588998794555</v>
      </c>
      <c r="GJ30" s="86">
        <v>12.0717000961303</v>
      </c>
      <c r="GK30" s="86">
        <v>76.2274017333984</v>
      </c>
      <c r="GL30" s="86">
        <v>0.058076798915863</v>
      </c>
      <c r="GM30" s="86">
        <v>76.1100997924804</v>
      </c>
      <c r="GN30" s="86">
        <v>76.2938003540039</v>
      </c>
      <c r="GO30" s="86">
        <v>0.00496469996869564</v>
      </c>
      <c r="GP30" s="86">
        <v>0.0653365030884742</v>
      </c>
      <c r="GQ30" s="86">
        <v>-0.0665128976106643</v>
      </c>
      <c r="GR30" s="86">
        <v>0.137265995144844</v>
      </c>
      <c r="GS30" s="86">
        <v>-26.2164993286132</v>
      </c>
      <c r="GT30" s="86">
        <v>0.00806874968111515</v>
      </c>
      <c r="GU30" s="86">
        <v>-26.2290992736816</v>
      </c>
      <c r="GV30" s="86">
        <v>-26.2017002105712</v>
      </c>
      <c r="GW30" s="86">
        <v>-134.669998168945</v>
      </c>
      <c r="GX30" s="86">
        <v>0.183114007115364</v>
      </c>
      <c r="GY30" s="86">
        <v>-134.839004516601</v>
      </c>
      <c r="GZ30" s="86">
        <v>-134.360000610351</v>
      </c>
    </row>
    <row r="31" spans="1:208" s="35" customFormat="1" ht="10.5">
      <c r="A31" s="72" t="s">
        <v>76</v>
      </c>
      <c r="B31" s="72" t="s">
        <v>117</v>
      </c>
      <c r="C31" s="72"/>
      <c r="D31" s="73" t="s">
        <v>91</v>
      </c>
      <c r="E31" s="73">
        <v>3.2</v>
      </c>
      <c r="F31" s="84">
        <v>6.968042</v>
      </c>
      <c r="G31" s="74">
        <v>0.0134321</v>
      </c>
      <c r="H31" s="74">
        <v>0.0063833</v>
      </c>
      <c r="I31" s="74">
        <v>0.16890000000000002</v>
      </c>
      <c r="J31" s="75">
        <f>($U31*$V31*1000)/0.000000000000001</f>
        <v>43.393425493718574</v>
      </c>
      <c r="K31" s="85">
        <v>79.92793696050633</v>
      </c>
      <c r="L31" s="75">
        <v>0.00011105433177438467</v>
      </c>
      <c r="M31" s="77">
        <v>99.29048</v>
      </c>
      <c r="N31" s="75">
        <v>28.28522</v>
      </c>
      <c r="O31" s="75">
        <v>0.0423818</v>
      </c>
      <c r="P31" s="76">
        <v>0.0440305</v>
      </c>
      <c r="Q31" s="75">
        <v>0.04252528837622005</v>
      </c>
      <c r="R31" s="78">
        <v>0.002254</v>
      </c>
      <c r="S31" s="78">
        <v>9.5852E-07</v>
      </c>
      <c r="T31" s="35">
        <v>4.339344523510538E-14</v>
      </c>
      <c r="U31" s="35">
        <v>0.8003260520479192</v>
      </c>
      <c r="V31" s="35">
        <v>5.4219683818465045E-17</v>
      </c>
      <c r="W31" s="79" t="s">
        <v>194</v>
      </c>
      <c r="X31" s="35">
        <v>3.2</v>
      </c>
      <c r="Y31" s="79" t="s">
        <v>270</v>
      </c>
      <c r="Z31" s="79" t="s">
        <v>197</v>
      </c>
      <c r="AA31" s="79" t="s">
        <v>195</v>
      </c>
      <c r="AB31" s="35">
        <v>1.005</v>
      </c>
      <c r="AC31" s="35">
        <v>0.001</v>
      </c>
      <c r="AM31" s="35" t="s">
        <v>117</v>
      </c>
      <c r="AN31" s="35" t="s">
        <v>194</v>
      </c>
      <c r="AO31" s="35">
        <v>0.0001689</v>
      </c>
      <c r="AP31" s="35">
        <v>1.65E-05</v>
      </c>
      <c r="AQ31" s="35">
        <v>1.058501</v>
      </c>
      <c r="AR31" s="35">
        <v>0.0063833</v>
      </c>
      <c r="AS31" s="35">
        <v>0.0001019</v>
      </c>
      <c r="AT31" s="35">
        <v>0.0125113</v>
      </c>
      <c r="AU31" s="35">
        <v>0.0001996</v>
      </c>
      <c r="AV31" s="35">
        <v>9.09E-05</v>
      </c>
      <c r="AW31" s="86">
        <v>9.315905E-10</v>
      </c>
      <c r="AX31" s="35">
        <v>0.0134321</v>
      </c>
      <c r="AY31" s="35">
        <v>9.25E-05</v>
      </c>
      <c r="AZ31" s="35">
        <v>6.968042</v>
      </c>
      <c r="BA31" s="35">
        <v>0.0089101</v>
      </c>
      <c r="BB31" s="35">
        <v>6.908705</v>
      </c>
      <c r="BC31" s="35">
        <v>0.010432</v>
      </c>
      <c r="BD31" s="35">
        <v>99.29048</v>
      </c>
      <c r="BE31" s="35">
        <v>0.1045065</v>
      </c>
      <c r="BF31" s="35">
        <v>28.28522</v>
      </c>
      <c r="BG31" s="35">
        <v>0.0423818</v>
      </c>
      <c r="BH31" s="35">
        <v>0.0440305</v>
      </c>
      <c r="BI31" s="35">
        <v>0</v>
      </c>
      <c r="BJ31" s="35">
        <v>0</v>
      </c>
      <c r="BK31" s="35">
        <v>1.450215</v>
      </c>
      <c r="BM31" s="86">
        <v>4.339363E-14</v>
      </c>
      <c r="BN31" s="86">
        <v>3.023687E-13</v>
      </c>
      <c r="BO31" s="35">
        <v>1</v>
      </c>
      <c r="BP31" s="35" t="s">
        <v>195</v>
      </c>
      <c r="BQ31" s="35">
        <v>0.002254</v>
      </c>
      <c r="BR31" s="86">
        <v>9.5852E-07</v>
      </c>
      <c r="BS31" s="35">
        <v>1.404015</v>
      </c>
      <c r="BT31" s="35">
        <v>1.000121</v>
      </c>
      <c r="BU31" s="35">
        <v>0.0007</v>
      </c>
      <c r="BV31" s="35">
        <v>5E-05</v>
      </c>
      <c r="BW31" s="35">
        <v>4E-05</v>
      </c>
      <c r="BX31" s="35">
        <v>2E-05</v>
      </c>
      <c r="BY31" s="35">
        <v>0.00028</v>
      </c>
      <c r="BZ31" s="35">
        <v>2E-05</v>
      </c>
      <c r="CA31" s="35">
        <v>0.013</v>
      </c>
      <c r="CB31" s="35">
        <v>0</v>
      </c>
      <c r="CC31" s="35">
        <v>0.01</v>
      </c>
      <c r="CD31" s="35">
        <v>0.002</v>
      </c>
      <c r="CE31" s="35">
        <v>0</v>
      </c>
      <c r="CF31" s="35">
        <v>0</v>
      </c>
      <c r="CG31" s="35">
        <v>0</v>
      </c>
      <c r="CH31" s="35">
        <v>0</v>
      </c>
      <c r="CI31" s="35">
        <v>1.96</v>
      </c>
      <c r="CJ31" s="35">
        <v>0</v>
      </c>
      <c r="CK31" s="35">
        <v>3</v>
      </c>
      <c r="CL31" s="87">
        <v>38753</v>
      </c>
      <c r="CM31" s="35">
        <v>23.65</v>
      </c>
      <c r="CN31" s="86">
        <v>3348344000</v>
      </c>
      <c r="CO31" s="35" t="s">
        <v>269</v>
      </c>
      <c r="CP31" s="35" t="s">
        <v>270</v>
      </c>
      <c r="CQ31" s="35">
        <v>10</v>
      </c>
      <c r="CR31" s="35" t="s">
        <v>269</v>
      </c>
      <c r="CT31" s="35" t="s">
        <v>271</v>
      </c>
      <c r="CU31" s="35">
        <v>7.817</v>
      </c>
      <c r="CV31" s="35" t="s">
        <v>75</v>
      </c>
      <c r="CW31" s="35" t="s">
        <v>197</v>
      </c>
      <c r="CX31" s="35" t="s">
        <v>104</v>
      </c>
      <c r="CY31" s="35">
        <v>1</v>
      </c>
      <c r="CZ31" s="35" t="s">
        <v>207</v>
      </c>
      <c r="DA31" s="35">
        <v>0.9953012</v>
      </c>
      <c r="DB31" s="35">
        <v>0.9946547</v>
      </c>
      <c r="DC31" s="35" t="s">
        <v>208</v>
      </c>
      <c r="DD31" s="35">
        <v>3.2</v>
      </c>
      <c r="DE31" s="35">
        <v>3.2</v>
      </c>
      <c r="DF31" s="86">
        <v>7.30005E-08</v>
      </c>
      <c r="DG31" s="35">
        <v>3.2</v>
      </c>
      <c r="DH31" s="35">
        <v>0</v>
      </c>
      <c r="DI31" s="35">
        <v>32</v>
      </c>
      <c r="DJ31" s="35">
        <v>30</v>
      </c>
      <c r="DK31" s="35">
        <v>104</v>
      </c>
      <c r="DN31" s="35">
        <v>0</v>
      </c>
      <c r="DO31" s="35">
        <v>5.576733</v>
      </c>
      <c r="DP31" s="35">
        <v>0.0025935</v>
      </c>
      <c r="DQ31" s="35">
        <v>0.80033</v>
      </c>
      <c r="DR31" s="35">
        <v>0.0005109</v>
      </c>
      <c r="DS31" s="35">
        <v>0.0107501</v>
      </c>
      <c r="DT31" s="35">
        <v>7.22E-05</v>
      </c>
      <c r="DU31" s="35">
        <v>0.0051088</v>
      </c>
      <c r="DV31" s="35">
        <v>8.1E-05</v>
      </c>
      <c r="DW31" s="35">
        <v>0.0001351</v>
      </c>
      <c r="DX31" s="35">
        <v>1.32E-05</v>
      </c>
      <c r="DY31" s="35">
        <v>5.576733</v>
      </c>
      <c r="DZ31" s="35">
        <v>0.0025935</v>
      </c>
      <c r="EA31" s="35">
        <v>0.8002328</v>
      </c>
      <c r="EB31" s="35">
        <v>0.0005109</v>
      </c>
      <c r="EC31" s="35">
        <v>0.0107501</v>
      </c>
      <c r="ED31" s="35">
        <v>7.22E-05</v>
      </c>
      <c r="EE31" s="35">
        <v>0.0036387</v>
      </c>
      <c r="EF31" s="35">
        <v>5.77E-05</v>
      </c>
      <c r="EG31" s="35">
        <v>0.0001351</v>
      </c>
      <c r="EH31" s="35">
        <v>1.32E-05</v>
      </c>
      <c r="EI31" s="35">
        <v>5.47426</v>
      </c>
      <c r="EJ31" s="35">
        <v>0.0025</v>
      </c>
      <c r="EK31" s="35">
        <v>0.788461</v>
      </c>
      <c r="EL31" s="35">
        <v>0.00051</v>
      </c>
      <c r="EM31" s="35">
        <v>0.0106704</v>
      </c>
      <c r="EN31" s="35">
        <v>7.1E-05</v>
      </c>
      <c r="EO31" s="35">
        <v>0.0038778</v>
      </c>
      <c r="EP31" s="35">
        <v>5.2E-05</v>
      </c>
      <c r="EQ31" s="35">
        <v>0.0001991</v>
      </c>
      <c r="ER31" s="86">
        <v>9.8E-06</v>
      </c>
      <c r="ES31" s="35">
        <v>1.005</v>
      </c>
      <c r="ET31" s="35">
        <v>0.001</v>
      </c>
      <c r="EU31" s="35">
        <v>1.005</v>
      </c>
      <c r="EV31" s="35">
        <v>0.001</v>
      </c>
      <c r="EW31" s="35">
        <v>1.005</v>
      </c>
      <c r="EX31" s="35">
        <v>0.001</v>
      </c>
      <c r="EY31" s="35">
        <v>1.005</v>
      </c>
      <c r="EZ31" s="35">
        <v>0.001</v>
      </c>
      <c r="FA31" s="35">
        <v>1.005</v>
      </c>
      <c r="FB31" s="35">
        <v>0.001</v>
      </c>
      <c r="FC31" s="35">
        <v>1</v>
      </c>
      <c r="FD31" s="35">
        <v>1</v>
      </c>
      <c r="FE31" s="35">
        <v>1</v>
      </c>
      <c r="FF31" s="35">
        <v>1</v>
      </c>
      <c r="FG31" s="35">
        <v>1</v>
      </c>
      <c r="FH31" s="35">
        <v>2.4E-05</v>
      </c>
      <c r="FI31" s="35">
        <v>9.858807</v>
      </c>
      <c r="FJ31" s="35">
        <v>0.1437179</v>
      </c>
      <c r="FK31" s="35">
        <v>0.1280546</v>
      </c>
      <c r="FL31" s="35">
        <v>9.855373</v>
      </c>
      <c r="FM31" s="35">
        <v>0.9986436</v>
      </c>
      <c r="FN31" s="35">
        <v>0.0331084</v>
      </c>
      <c r="FO31" s="35">
        <v>0</v>
      </c>
      <c r="FP31" s="35">
        <v>0</v>
      </c>
      <c r="FQ31" s="86">
        <v>5.463E-10</v>
      </c>
      <c r="FR31" s="86">
        <v>2.14E-11</v>
      </c>
      <c r="FS31" s="35">
        <v>0.01975</v>
      </c>
      <c r="FT31" s="35">
        <v>0</v>
      </c>
      <c r="FU31" s="86">
        <v>7.068E-06</v>
      </c>
      <c r="FV31" s="35">
        <v>0</v>
      </c>
      <c r="FW31" s="86">
        <v>6.308E-09</v>
      </c>
      <c r="FX31" s="35">
        <v>0</v>
      </c>
      <c r="FY31" s="35">
        <v>0.01167</v>
      </c>
      <c r="FZ31" s="35">
        <v>0</v>
      </c>
      <c r="GA31" s="35">
        <v>295.5</v>
      </c>
      <c r="GB31" s="35">
        <v>0.5</v>
      </c>
      <c r="GC31" s="35">
        <v>1575</v>
      </c>
      <c r="GD31" s="35">
        <v>2</v>
      </c>
      <c r="GE31" s="35">
        <v>0.013</v>
      </c>
      <c r="GF31" s="35">
        <v>0.0004006</v>
      </c>
      <c r="GG31" s="86">
        <v>12.0942001342773</v>
      </c>
      <c r="GH31" s="86">
        <v>0.00291964993812143</v>
      </c>
      <c r="GI31" s="86">
        <v>12.0899000167846</v>
      </c>
      <c r="GJ31" s="86">
        <v>12.0987997055053</v>
      </c>
      <c r="GK31" s="86">
        <v>76.4345016479492</v>
      </c>
      <c r="GL31" s="86">
        <v>0.0176915004849433</v>
      </c>
      <c r="GM31" s="86">
        <v>76.4021987915039</v>
      </c>
      <c r="GN31" s="86">
        <v>76.4554977416992</v>
      </c>
      <c r="GO31" s="86">
        <v>0.110889002680778</v>
      </c>
      <c r="GP31" s="86">
        <v>0.0864596962928771</v>
      </c>
      <c r="GQ31" s="86">
        <v>-0.087619200348854</v>
      </c>
      <c r="GR31" s="86">
        <v>0.172857999801635</v>
      </c>
      <c r="GS31" s="86">
        <v>-26.1742000579833</v>
      </c>
      <c r="GT31" s="86">
        <v>0.0115868002176284</v>
      </c>
      <c r="GU31" s="86">
        <v>-26.193000793457</v>
      </c>
      <c r="GV31" s="86">
        <v>-26.1574001312255</v>
      </c>
      <c r="GW31" s="86">
        <v>-134.69400024414</v>
      </c>
      <c r="GX31" s="86">
        <v>0.234868004918098</v>
      </c>
      <c r="GY31" s="86">
        <v>-135.039993286132</v>
      </c>
      <c r="GZ31" s="86">
        <v>-134.203994750976</v>
      </c>
    </row>
    <row r="32" spans="1:208" s="35" customFormat="1" ht="10.5">
      <c r="A32" s="72" t="s">
        <v>76</v>
      </c>
      <c r="B32" s="72" t="s">
        <v>109</v>
      </c>
      <c r="C32" s="72"/>
      <c r="D32" s="73" t="s">
        <v>83</v>
      </c>
      <c r="E32" s="73">
        <v>3.2</v>
      </c>
      <c r="F32" s="84">
        <v>6.997769</v>
      </c>
      <c r="G32" s="74">
        <v>0.0132747</v>
      </c>
      <c r="H32" s="74">
        <v>0.0062223</v>
      </c>
      <c r="I32" s="74">
        <v>0.25970000000000004</v>
      </c>
      <c r="J32" s="75">
        <f>($U32*$V32*1000)/0.000000000000001</f>
        <v>51.34475557747274</v>
      </c>
      <c r="K32" s="85">
        <v>81.99604647799045</v>
      </c>
      <c r="L32" s="75">
        <v>6.274947551482694E-05</v>
      </c>
      <c r="M32" s="77">
        <v>98.90895</v>
      </c>
      <c r="N32" s="75">
        <v>28.29682</v>
      </c>
      <c r="O32" s="75">
        <v>0.0394113</v>
      </c>
      <c r="P32" s="76">
        <v>0.0411805</v>
      </c>
      <c r="Q32" s="75">
        <v>0.04252528837622005</v>
      </c>
      <c r="R32" s="78">
        <v>0.002254</v>
      </c>
      <c r="S32" s="78">
        <v>9.5852E-07</v>
      </c>
      <c r="T32" s="35">
        <v>5.13447407350051E-14</v>
      </c>
      <c r="U32" s="35">
        <v>0.9468799348518234</v>
      </c>
      <c r="V32" s="35">
        <v>5.4225201831431406E-17</v>
      </c>
      <c r="W32" s="79" t="s">
        <v>194</v>
      </c>
      <c r="X32" s="35">
        <v>3.2</v>
      </c>
      <c r="Y32" s="79" t="s">
        <v>270</v>
      </c>
      <c r="Z32" s="79" t="s">
        <v>197</v>
      </c>
      <c r="AA32" s="79" t="s">
        <v>195</v>
      </c>
      <c r="AB32" s="35">
        <v>1.005</v>
      </c>
      <c r="AC32" s="35">
        <v>0.001</v>
      </c>
      <c r="AM32" s="35" t="s">
        <v>109</v>
      </c>
      <c r="AN32" s="35" t="s">
        <v>194</v>
      </c>
      <c r="AO32" s="35">
        <v>0.0002597</v>
      </c>
      <c r="AP32" s="35">
        <v>1.38E-05</v>
      </c>
      <c r="AQ32" s="35">
        <v>0.6707448</v>
      </c>
      <c r="AR32" s="35">
        <v>0.0062223</v>
      </c>
      <c r="AS32" s="35">
        <v>6.66E-05</v>
      </c>
      <c r="AT32" s="35">
        <v>0.0121957</v>
      </c>
      <c r="AU32" s="35">
        <v>0.0001305</v>
      </c>
      <c r="AV32" s="35">
        <v>5.13E-05</v>
      </c>
      <c r="AW32" s="86">
        <v>6.140945E-10</v>
      </c>
      <c r="AX32" s="35">
        <v>0.0132747</v>
      </c>
      <c r="AY32" s="35">
        <v>8.88E-05</v>
      </c>
      <c r="AZ32" s="35">
        <v>6.997769</v>
      </c>
      <c r="BA32" s="35">
        <v>0.0083974</v>
      </c>
      <c r="BB32" s="35">
        <v>6.911559</v>
      </c>
      <c r="BC32" s="35">
        <v>0.0097009</v>
      </c>
      <c r="BD32" s="35">
        <v>98.90895</v>
      </c>
      <c r="BE32" s="35">
        <v>0.0865677</v>
      </c>
      <c r="BF32" s="35">
        <v>28.29682</v>
      </c>
      <c r="BG32" s="35">
        <v>0.0394113</v>
      </c>
      <c r="BH32" s="35">
        <v>0.0411805</v>
      </c>
      <c r="BI32" s="35">
        <v>0</v>
      </c>
      <c r="BJ32" s="35">
        <v>0</v>
      </c>
      <c r="BK32" s="35">
        <v>1.450204</v>
      </c>
      <c r="BM32" s="86">
        <v>5.134496E-14</v>
      </c>
      <c r="BN32" s="86">
        <v>3.593002E-13</v>
      </c>
      <c r="BO32" s="35">
        <v>1</v>
      </c>
      <c r="BP32" s="35" t="s">
        <v>195</v>
      </c>
      <c r="BQ32" s="35">
        <v>0.002254</v>
      </c>
      <c r="BR32" s="86">
        <v>9.5852E-07</v>
      </c>
      <c r="BS32" s="35">
        <v>1.400866</v>
      </c>
      <c r="BT32" s="35">
        <v>1.000121</v>
      </c>
      <c r="BU32" s="35">
        <v>0.0007</v>
      </c>
      <c r="BV32" s="35">
        <v>5E-05</v>
      </c>
      <c r="BW32" s="35">
        <v>4E-05</v>
      </c>
      <c r="BX32" s="35">
        <v>2E-05</v>
      </c>
      <c r="BY32" s="35">
        <v>0.00028</v>
      </c>
      <c r="BZ32" s="35">
        <v>2E-05</v>
      </c>
      <c r="CA32" s="35">
        <v>0.013</v>
      </c>
      <c r="CB32" s="35">
        <v>0</v>
      </c>
      <c r="CC32" s="35">
        <v>0.01</v>
      </c>
      <c r="CD32" s="35">
        <v>0.002</v>
      </c>
      <c r="CE32" s="35">
        <v>0</v>
      </c>
      <c r="CF32" s="35">
        <v>0</v>
      </c>
      <c r="CG32" s="35">
        <v>0</v>
      </c>
      <c r="CH32" s="35">
        <v>0</v>
      </c>
      <c r="CI32" s="35">
        <v>1.96</v>
      </c>
      <c r="CJ32" s="35">
        <v>0</v>
      </c>
      <c r="CK32" s="35">
        <v>3</v>
      </c>
      <c r="CL32" s="87">
        <v>38753</v>
      </c>
      <c r="CM32" s="35">
        <v>20.93333</v>
      </c>
      <c r="CN32" s="86">
        <v>3348335000</v>
      </c>
      <c r="CO32" s="35" t="s">
        <v>269</v>
      </c>
      <c r="CP32" s="35" t="s">
        <v>270</v>
      </c>
      <c r="CQ32" s="35">
        <v>10</v>
      </c>
      <c r="CR32" s="35" t="s">
        <v>269</v>
      </c>
      <c r="CT32" s="35" t="s">
        <v>271</v>
      </c>
      <c r="CU32" s="35">
        <v>7.817</v>
      </c>
      <c r="CV32" s="35" t="s">
        <v>75</v>
      </c>
      <c r="CW32" s="35" t="s">
        <v>197</v>
      </c>
      <c r="CX32" s="35" t="s">
        <v>104</v>
      </c>
      <c r="CY32" s="35">
        <v>1</v>
      </c>
      <c r="CZ32" s="35" t="s">
        <v>207</v>
      </c>
      <c r="DA32" s="35">
        <v>0.9973748</v>
      </c>
      <c r="DB32" s="35">
        <v>0.9961491</v>
      </c>
      <c r="DC32" s="35" t="s">
        <v>208</v>
      </c>
      <c r="DD32" s="35">
        <v>3.2</v>
      </c>
      <c r="DE32" s="35">
        <v>3.2</v>
      </c>
      <c r="DF32" s="86">
        <v>7.30005E-08</v>
      </c>
      <c r="DG32" s="35">
        <v>3.2</v>
      </c>
      <c r="DH32" s="35">
        <v>0</v>
      </c>
      <c r="DI32" s="35">
        <v>32</v>
      </c>
      <c r="DJ32" s="35">
        <v>30</v>
      </c>
      <c r="DK32" s="35">
        <v>96</v>
      </c>
      <c r="DN32" s="35">
        <v>0</v>
      </c>
      <c r="DO32" s="35">
        <v>6.626074</v>
      </c>
      <c r="DP32" s="35">
        <v>0.0023057</v>
      </c>
      <c r="DQ32" s="35">
        <v>0.9468838</v>
      </c>
      <c r="DR32" s="35">
        <v>0.0005309</v>
      </c>
      <c r="DS32" s="35">
        <v>0.0125696</v>
      </c>
      <c r="DT32" s="35">
        <v>8.2E-05</v>
      </c>
      <c r="DU32" s="35">
        <v>0.0058918</v>
      </c>
      <c r="DV32" s="35">
        <v>6.26E-05</v>
      </c>
      <c r="DW32" s="35">
        <v>0.0002459</v>
      </c>
      <c r="DX32" s="35">
        <v>1.31E-05</v>
      </c>
      <c r="DY32" s="35">
        <v>6.626074</v>
      </c>
      <c r="DZ32" s="35">
        <v>0.0023057</v>
      </c>
      <c r="EA32" s="35">
        <v>0.9467695</v>
      </c>
      <c r="EB32" s="35">
        <v>0.0005308</v>
      </c>
      <c r="EC32" s="35">
        <v>0.0125696</v>
      </c>
      <c r="ED32" s="35">
        <v>8.2E-05</v>
      </c>
      <c r="EE32" s="35">
        <v>0.0042058</v>
      </c>
      <c r="EF32" s="35">
        <v>4.47E-05</v>
      </c>
      <c r="EG32" s="35">
        <v>0.0002459</v>
      </c>
      <c r="EH32" s="35">
        <v>1.31E-05</v>
      </c>
      <c r="EI32" s="35">
        <v>6.5029</v>
      </c>
      <c r="EJ32" s="35">
        <v>0.0022</v>
      </c>
      <c r="EK32" s="35">
        <v>0.932824</v>
      </c>
      <c r="EL32" s="35">
        <v>0.00053</v>
      </c>
      <c r="EM32" s="35">
        <v>0.0124718</v>
      </c>
      <c r="EN32" s="35">
        <v>8.1E-05</v>
      </c>
      <c r="EO32" s="35">
        <v>0.0044421</v>
      </c>
      <c r="EP32" s="35">
        <v>3.7E-05</v>
      </c>
      <c r="EQ32" s="35">
        <v>0.0003099</v>
      </c>
      <c r="ER32" s="86">
        <v>9.7E-06</v>
      </c>
      <c r="ES32" s="35">
        <v>1.005</v>
      </c>
      <c r="ET32" s="35">
        <v>0.001</v>
      </c>
      <c r="EU32" s="35">
        <v>1.005</v>
      </c>
      <c r="EV32" s="35">
        <v>0.001</v>
      </c>
      <c r="EW32" s="35">
        <v>1.005</v>
      </c>
      <c r="EX32" s="35">
        <v>0.001</v>
      </c>
      <c r="EY32" s="35">
        <v>1.005</v>
      </c>
      <c r="EZ32" s="35">
        <v>0.001</v>
      </c>
      <c r="FA32" s="35">
        <v>1.005</v>
      </c>
      <c r="FB32" s="35">
        <v>0.001</v>
      </c>
      <c r="FC32" s="35">
        <v>1</v>
      </c>
      <c r="FD32" s="35">
        <v>1</v>
      </c>
      <c r="FE32" s="35">
        <v>1</v>
      </c>
      <c r="FF32" s="35">
        <v>1</v>
      </c>
      <c r="FG32" s="35">
        <v>1</v>
      </c>
      <c r="FH32" s="35">
        <v>3.69E-05</v>
      </c>
      <c r="FI32" s="35">
        <v>5.37594</v>
      </c>
      <c r="FJ32" s="35">
        <v>0.1431066</v>
      </c>
      <c r="FK32" s="35">
        <v>0.1201717</v>
      </c>
      <c r="FL32" s="35">
        <v>5.369651</v>
      </c>
      <c r="FM32" s="35">
        <v>0.9954694</v>
      </c>
      <c r="FN32" s="35">
        <v>0.0605765</v>
      </c>
      <c r="FO32" s="35">
        <v>0</v>
      </c>
      <c r="FP32" s="35">
        <v>0</v>
      </c>
      <c r="FQ32" s="86">
        <v>5.463E-10</v>
      </c>
      <c r="FR32" s="86">
        <v>2.14E-11</v>
      </c>
      <c r="FS32" s="35">
        <v>0.01975</v>
      </c>
      <c r="FT32" s="35">
        <v>0</v>
      </c>
      <c r="FU32" s="86">
        <v>7.068E-06</v>
      </c>
      <c r="FV32" s="35">
        <v>0</v>
      </c>
      <c r="FW32" s="86">
        <v>6.308E-09</v>
      </c>
      <c r="FX32" s="35">
        <v>0</v>
      </c>
      <c r="FY32" s="35">
        <v>0.01167</v>
      </c>
      <c r="FZ32" s="35">
        <v>0</v>
      </c>
      <c r="GA32" s="35">
        <v>295.5</v>
      </c>
      <c r="GB32" s="35">
        <v>0.5</v>
      </c>
      <c r="GC32" s="35">
        <v>1575</v>
      </c>
      <c r="GD32" s="35">
        <v>2</v>
      </c>
      <c r="GE32" s="35">
        <v>0.013</v>
      </c>
      <c r="GF32" s="35">
        <v>0.0002261</v>
      </c>
      <c r="GG32" s="86">
        <v>12.0652999877929</v>
      </c>
      <c r="GH32" s="86">
        <v>0.00450203008949756</v>
      </c>
      <c r="GI32" s="86">
        <v>12.0588998794555</v>
      </c>
      <c r="GJ32" s="86">
        <v>12.0725002288818</v>
      </c>
      <c r="GK32" s="86">
        <v>76.4826965332031</v>
      </c>
      <c r="GL32" s="86">
        <v>0.0203687008470296</v>
      </c>
      <c r="GM32" s="86">
        <v>76.4514999389648</v>
      </c>
      <c r="GN32" s="86">
        <v>76.5093994140625</v>
      </c>
      <c r="GO32" s="86">
        <v>0.000193931002286262</v>
      </c>
      <c r="GP32" s="86">
        <v>0.0753184035420417</v>
      </c>
      <c r="GQ32" s="86">
        <v>-0.0926027968525886</v>
      </c>
      <c r="GR32" s="86">
        <v>0.168075993657112</v>
      </c>
      <c r="GS32" s="86">
        <v>-26.2343006134033</v>
      </c>
      <c r="GT32" s="86">
        <v>0.00583198992535471</v>
      </c>
      <c r="GU32" s="86">
        <v>-26.248399734497</v>
      </c>
      <c r="GV32" s="86">
        <v>-26.2287006378173</v>
      </c>
      <c r="GW32" s="86">
        <v>-134.475006103515</v>
      </c>
      <c r="GX32" s="86">
        <v>0.161749005317687</v>
      </c>
      <c r="GY32" s="86">
        <v>-134.67300415039</v>
      </c>
      <c r="GZ32" s="86">
        <v>-134.125</v>
      </c>
    </row>
    <row r="33" spans="1:208" s="35" customFormat="1" ht="10.5">
      <c r="A33" s="72" t="s">
        <v>76</v>
      </c>
      <c r="B33" s="72" t="s">
        <v>113</v>
      </c>
      <c r="C33" s="72"/>
      <c r="D33" s="73" t="s">
        <v>87</v>
      </c>
      <c r="E33" s="73">
        <v>3.2</v>
      </c>
      <c r="F33" s="84">
        <v>6.998639</v>
      </c>
      <c r="G33" s="74">
        <v>0.0133767</v>
      </c>
      <c r="H33" s="74">
        <v>0.0058543</v>
      </c>
      <c r="I33" s="74">
        <v>0.26239999999999997</v>
      </c>
      <c r="J33" s="75">
        <f>($U33*$V33*1000)/0.000000000000001</f>
        <v>77.47652737015957</v>
      </c>
      <c r="K33" s="85">
        <v>87.15029977964915</v>
      </c>
      <c r="L33" s="75">
        <v>9.085748758079224E-05</v>
      </c>
      <c r="M33" s="77">
        <v>98.8976</v>
      </c>
      <c r="N33" s="75">
        <v>28.29709</v>
      </c>
      <c r="O33" s="75">
        <v>0.037692</v>
      </c>
      <c r="P33" s="76">
        <v>0.0395382</v>
      </c>
      <c r="Q33" s="75">
        <v>0.04252528837622005</v>
      </c>
      <c r="R33" s="78">
        <v>0.002254</v>
      </c>
      <c r="S33" s="78">
        <v>9.5852E-07</v>
      </c>
      <c r="T33" s="35">
        <v>7.747653192653496E-14</v>
      </c>
      <c r="U33" s="35">
        <v>1.428869017398482</v>
      </c>
      <c r="V33" s="35">
        <v>5.4222273999068015E-17</v>
      </c>
      <c r="W33" s="79" t="s">
        <v>194</v>
      </c>
      <c r="X33" s="35">
        <v>3.2</v>
      </c>
      <c r="Y33" s="79" t="s">
        <v>270</v>
      </c>
      <c r="Z33" s="79" t="s">
        <v>197</v>
      </c>
      <c r="AA33" s="79" t="s">
        <v>195</v>
      </c>
      <c r="AB33" s="35">
        <v>1.005</v>
      </c>
      <c r="AC33" s="35">
        <v>0.001</v>
      </c>
      <c r="AM33" s="35" t="s">
        <v>113</v>
      </c>
      <c r="AN33" s="35" t="s">
        <v>194</v>
      </c>
      <c r="AO33" s="35">
        <v>0.0002624</v>
      </c>
      <c r="AP33" s="35">
        <v>1.04E-05</v>
      </c>
      <c r="AQ33" s="35">
        <v>0.6247911</v>
      </c>
      <c r="AR33" s="35">
        <v>0.0058543</v>
      </c>
      <c r="AS33" s="35">
        <v>7.81E-05</v>
      </c>
      <c r="AT33" s="35">
        <v>0.0114744</v>
      </c>
      <c r="AU33" s="35">
        <v>0.0001531</v>
      </c>
      <c r="AV33" s="35">
        <v>7.44E-05</v>
      </c>
      <c r="AW33" s="86">
        <v>7.164983E-10</v>
      </c>
      <c r="AX33" s="35">
        <v>0.0133767</v>
      </c>
      <c r="AY33" s="35">
        <v>4.4E-05</v>
      </c>
      <c r="AZ33" s="35">
        <v>6.998639</v>
      </c>
      <c r="BA33" s="35">
        <v>0.0083454</v>
      </c>
      <c r="BB33" s="35">
        <v>6.911624</v>
      </c>
      <c r="BC33" s="35">
        <v>0.0092777</v>
      </c>
      <c r="BD33" s="35">
        <v>98.8976</v>
      </c>
      <c r="BE33" s="35">
        <v>0.0801714</v>
      </c>
      <c r="BF33" s="35">
        <v>28.29709</v>
      </c>
      <c r="BG33" s="35">
        <v>0.037692</v>
      </c>
      <c r="BH33" s="35">
        <v>0.0395382</v>
      </c>
      <c r="BI33" s="35">
        <v>0.02376</v>
      </c>
      <c r="BJ33" s="35">
        <v>0</v>
      </c>
      <c r="BK33" s="35">
        <v>1.45021</v>
      </c>
      <c r="BM33" s="86">
        <v>7.747685E-14</v>
      </c>
      <c r="BN33" s="86">
        <v>5.422325E-13</v>
      </c>
      <c r="BO33" s="35">
        <v>1</v>
      </c>
      <c r="BP33" s="35" t="s">
        <v>195</v>
      </c>
      <c r="BQ33" s="35">
        <v>0.002254</v>
      </c>
      <c r="BR33" s="86">
        <v>9.5852E-07</v>
      </c>
      <c r="BS33" s="35">
        <v>1.402439</v>
      </c>
      <c r="BT33" s="35">
        <v>1.000121</v>
      </c>
      <c r="BU33" s="35">
        <v>0.0007</v>
      </c>
      <c r="BV33" s="35">
        <v>5E-05</v>
      </c>
      <c r="BW33" s="35">
        <v>4E-05</v>
      </c>
      <c r="BX33" s="35">
        <v>2E-05</v>
      </c>
      <c r="BY33" s="35">
        <v>0.00028</v>
      </c>
      <c r="BZ33" s="35">
        <v>2E-05</v>
      </c>
      <c r="CA33" s="35">
        <v>0.013</v>
      </c>
      <c r="CB33" s="35">
        <v>0</v>
      </c>
      <c r="CC33" s="35">
        <v>0.01</v>
      </c>
      <c r="CD33" s="35">
        <v>0.002</v>
      </c>
      <c r="CE33" s="35">
        <v>0</v>
      </c>
      <c r="CF33" s="35">
        <v>0</v>
      </c>
      <c r="CG33" s="35">
        <v>0</v>
      </c>
      <c r="CH33" s="35">
        <v>0</v>
      </c>
      <c r="CI33" s="35">
        <v>1.96</v>
      </c>
      <c r="CJ33" s="35">
        <v>0</v>
      </c>
      <c r="CK33" s="35">
        <v>3</v>
      </c>
      <c r="CL33" s="87">
        <v>38753</v>
      </c>
      <c r="CM33" s="35">
        <v>22.28333</v>
      </c>
      <c r="CN33" s="86">
        <v>3348339000</v>
      </c>
      <c r="CO33" s="35" t="s">
        <v>269</v>
      </c>
      <c r="CP33" s="35" t="s">
        <v>270</v>
      </c>
      <c r="CQ33" s="35">
        <v>10</v>
      </c>
      <c r="CR33" s="35" t="s">
        <v>269</v>
      </c>
      <c r="CT33" s="35" t="s">
        <v>271</v>
      </c>
      <c r="CU33" s="35">
        <v>7.817</v>
      </c>
      <c r="CV33" s="35" t="s">
        <v>75</v>
      </c>
      <c r="CW33" s="35" t="s">
        <v>197</v>
      </c>
      <c r="CX33" s="35" t="s">
        <v>104</v>
      </c>
      <c r="CY33" s="35">
        <v>1</v>
      </c>
      <c r="CZ33" s="35" t="s">
        <v>207</v>
      </c>
      <c r="DA33" s="35">
        <v>0.997324</v>
      </c>
      <c r="DB33" s="35">
        <v>0.99658</v>
      </c>
      <c r="DC33" s="35" t="s">
        <v>208</v>
      </c>
      <c r="DD33" s="35">
        <v>3.2</v>
      </c>
      <c r="DE33" s="35">
        <v>3.2</v>
      </c>
      <c r="DF33" s="86">
        <v>7.30005E-08</v>
      </c>
      <c r="DG33" s="35">
        <v>3.2</v>
      </c>
      <c r="DH33" s="35">
        <v>0</v>
      </c>
      <c r="DI33" s="35">
        <v>32</v>
      </c>
      <c r="DJ33" s="35">
        <v>30</v>
      </c>
      <c r="DK33" s="35">
        <v>100</v>
      </c>
      <c r="DN33" s="35">
        <v>0</v>
      </c>
      <c r="DO33" s="35">
        <v>10.00018</v>
      </c>
      <c r="DP33" s="35">
        <v>0.0037638</v>
      </c>
      <c r="DQ33" s="35">
        <v>1.428874</v>
      </c>
      <c r="DR33" s="35">
        <v>0.0007507</v>
      </c>
      <c r="DS33" s="35">
        <v>0.0191137</v>
      </c>
      <c r="DT33" s="35">
        <v>5.85E-05</v>
      </c>
      <c r="DU33" s="35">
        <v>0.0083651</v>
      </c>
      <c r="DV33" s="35">
        <v>0.0001109</v>
      </c>
      <c r="DW33" s="35">
        <v>0.0003749</v>
      </c>
      <c r="DX33" s="35">
        <v>1.49E-05</v>
      </c>
      <c r="DY33" s="35">
        <v>10.00018</v>
      </c>
      <c r="DZ33" s="35">
        <v>0.0037638</v>
      </c>
      <c r="EA33" s="35">
        <v>1.428702</v>
      </c>
      <c r="EB33" s="35">
        <v>0.0007506</v>
      </c>
      <c r="EC33" s="35">
        <v>0.0191137</v>
      </c>
      <c r="ED33" s="35">
        <v>5.85E-05</v>
      </c>
      <c r="EE33" s="35">
        <v>0.0059647</v>
      </c>
      <c r="EF33" s="35">
        <v>7.91E-05</v>
      </c>
      <c r="EG33" s="35">
        <v>0.0003749</v>
      </c>
      <c r="EH33" s="35">
        <v>1.49E-05</v>
      </c>
      <c r="EI33" s="35">
        <v>9.81044</v>
      </c>
      <c r="EJ33" s="35">
        <v>0.0037</v>
      </c>
      <c r="EK33" s="35">
        <v>1.407607</v>
      </c>
      <c r="EL33" s="35">
        <v>0.00075</v>
      </c>
      <c r="EM33" s="35">
        <v>0.0189511</v>
      </c>
      <c r="EN33" s="35">
        <v>5.7E-05</v>
      </c>
      <c r="EO33" s="35">
        <v>0.0061922</v>
      </c>
      <c r="EP33" s="35">
        <v>7.5E-05</v>
      </c>
      <c r="EQ33" s="35">
        <v>0.0004388</v>
      </c>
      <c r="ER33" s="35">
        <v>1.2E-05</v>
      </c>
      <c r="ES33" s="35">
        <v>1.005</v>
      </c>
      <c r="ET33" s="35">
        <v>0.001</v>
      </c>
      <c r="EU33" s="35">
        <v>1.005</v>
      </c>
      <c r="EV33" s="35">
        <v>0.001</v>
      </c>
      <c r="EW33" s="35">
        <v>1.005</v>
      </c>
      <c r="EX33" s="35">
        <v>0.001</v>
      </c>
      <c r="EY33" s="35">
        <v>1.005</v>
      </c>
      <c r="EZ33" s="35">
        <v>0.001</v>
      </c>
      <c r="FA33" s="35">
        <v>1.005</v>
      </c>
      <c r="FB33" s="35">
        <v>0.001</v>
      </c>
      <c r="FC33" s="35">
        <v>1</v>
      </c>
      <c r="FD33" s="35">
        <v>1</v>
      </c>
      <c r="FE33" s="35">
        <v>1</v>
      </c>
      <c r="FF33" s="35">
        <v>1</v>
      </c>
      <c r="FG33" s="35">
        <v>1</v>
      </c>
      <c r="FH33" s="35">
        <v>3.73E-05</v>
      </c>
      <c r="FI33" s="35">
        <v>4.014506</v>
      </c>
      <c r="FJ33" s="35">
        <v>0.1430888</v>
      </c>
      <c r="FK33" s="35">
        <v>0.1194134</v>
      </c>
      <c r="FL33" s="35">
        <v>4.006005</v>
      </c>
      <c r="FM33" s="35">
        <v>0.9918755</v>
      </c>
      <c r="FN33" s="35">
        <v>0.0812452</v>
      </c>
      <c r="FO33" s="35">
        <v>0</v>
      </c>
      <c r="FP33" s="35">
        <v>0</v>
      </c>
      <c r="FQ33" s="86">
        <v>5.463E-10</v>
      </c>
      <c r="FR33" s="86">
        <v>2.14E-11</v>
      </c>
      <c r="FS33" s="35">
        <v>0.01975</v>
      </c>
      <c r="FT33" s="35">
        <v>0</v>
      </c>
      <c r="FU33" s="86">
        <v>7.068E-06</v>
      </c>
      <c r="FV33" s="35">
        <v>0</v>
      </c>
      <c r="FW33" s="86">
        <v>6.308E-09</v>
      </c>
      <c r="FX33" s="35">
        <v>0</v>
      </c>
      <c r="FY33" s="35">
        <v>0.01167</v>
      </c>
      <c r="FZ33" s="35">
        <v>0</v>
      </c>
      <c r="GA33" s="35">
        <v>295.5</v>
      </c>
      <c r="GB33" s="35">
        <v>0.5</v>
      </c>
      <c r="GC33" s="35">
        <v>1575</v>
      </c>
      <c r="GD33" s="35">
        <v>2</v>
      </c>
      <c r="GE33" s="35">
        <v>0.013</v>
      </c>
      <c r="GF33" s="35">
        <v>0.0003276</v>
      </c>
      <c r="GG33" s="86">
        <v>12.067099571228</v>
      </c>
      <c r="GH33" s="86">
        <v>0.00313224992714822</v>
      </c>
      <c r="GI33" s="86">
        <v>12.0621995925903</v>
      </c>
      <c r="GJ33" s="86">
        <v>12.072600364685</v>
      </c>
      <c r="GK33" s="86">
        <v>76.402603149414</v>
      </c>
      <c r="GL33" s="86">
        <v>0.0158552005887031</v>
      </c>
      <c r="GM33" s="86">
        <v>76.3818969726562</v>
      </c>
      <c r="GN33" s="86">
        <v>76.4415969848632</v>
      </c>
      <c r="GO33" s="86">
        <v>0.0682754963636398</v>
      </c>
      <c r="GP33" s="86">
        <v>0.0639420971274375</v>
      </c>
      <c r="GQ33" s="86">
        <v>-0.0353040993213653</v>
      </c>
      <c r="GR33" s="86">
        <v>0.168847993016242</v>
      </c>
      <c r="GS33" s="86">
        <v>-26.2080993652343</v>
      </c>
      <c r="GT33" s="86">
        <v>0.00985474977642297</v>
      </c>
      <c r="GU33" s="86">
        <v>-26.2276992797851</v>
      </c>
      <c r="GV33" s="86">
        <v>-26.1928997039794</v>
      </c>
      <c r="GW33" s="86">
        <v>-134.475006103515</v>
      </c>
      <c r="GX33" s="86">
        <v>0.292896002531051</v>
      </c>
      <c r="GY33" s="86">
        <v>-134.822998046875</v>
      </c>
      <c r="GZ33" s="86">
        <v>-133.768997192382</v>
      </c>
    </row>
    <row r="34" spans="1:208" s="35" customFormat="1" ht="10.5">
      <c r="A34" s="72" t="s">
        <v>76</v>
      </c>
      <c r="B34" s="72" t="s">
        <v>106</v>
      </c>
      <c r="C34" s="72"/>
      <c r="D34" s="73" t="s">
        <v>80</v>
      </c>
      <c r="E34" s="73">
        <v>3.2</v>
      </c>
      <c r="F34" s="84">
        <v>7.158143</v>
      </c>
      <c r="G34" s="74">
        <v>0.0133396</v>
      </c>
      <c r="H34" s="74">
        <v>0.0169104</v>
      </c>
      <c r="I34" s="74">
        <v>0.7714</v>
      </c>
      <c r="J34" s="75">
        <f>($U34*$V34*1000)/0.000000000000001</f>
        <v>86.14252276539044</v>
      </c>
      <c r="K34" s="85">
        <v>30.171019017882486</v>
      </c>
      <c r="L34" s="75">
        <v>5.441089683056767E-05</v>
      </c>
      <c r="M34" s="77">
        <v>96.83067</v>
      </c>
      <c r="N34" s="75">
        <v>28.33793</v>
      </c>
      <c r="O34" s="75">
        <v>0.038676</v>
      </c>
      <c r="P34" s="76">
        <v>0.0404824</v>
      </c>
      <c r="Q34" s="75">
        <v>0.04252528837622005</v>
      </c>
      <c r="R34" s="78">
        <v>0.002254</v>
      </c>
      <c r="S34" s="78">
        <v>9.5852E-07</v>
      </c>
      <c r="T34" s="35">
        <v>8.614252338966623E-14</v>
      </c>
      <c r="U34" s="35">
        <v>1.5881137538702925</v>
      </c>
      <c r="V34" s="35">
        <v>5.424203559440116E-17</v>
      </c>
      <c r="W34" s="79" t="s">
        <v>194</v>
      </c>
      <c r="X34" s="35">
        <v>3.2</v>
      </c>
      <c r="Y34" s="79" t="s">
        <v>270</v>
      </c>
      <c r="Z34" s="79" t="s">
        <v>197</v>
      </c>
      <c r="AA34" s="79" t="s">
        <v>195</v>
      </c>
      <c r="AB34" s="35">
        <v>1.005</v>
      </c>
      <c r="AC34" s="35">
        <v>0.001</v>
      </c>
      <c r="AM34" s="35" t="s">
        <v>106</v>
      </c>
      <c r="AN34" s="35" t="s">
        <v>194</v>
      </c>
      <c r="AO34" s="35">
        <v>0.0007714</v>
      </c>
      <c r="AP34" s="35">
        <v>1.04E-05</v>
      </c>
      <c r="AQ34" s="35">
        <v>0.6138091</v>
      </c>
      <c r="AR34" s="35">
        <v>0.0169104</v>
      </c>
      <c r="AS34" s="35">
        <v>0.0001092</v>
      </c>
      <c r="AT34" s="35">
        <v>0.0331443</v>
      </c>
      <c r="AU34" s="35">
        <v>0.000214</v>
      </c>
      <c r="AV34" s="35">
        <v>4.43E-05</v>
      </c>
      <c r="AW34" s="86">
        <v>1.034605E-09</v>
      </c>
      <c r="AX34" s="35">
        <v>0.0133396</v>
      </c>
      <c r="AY34" s="35">
        <v>7.2E-05</v>
      </c>
      <c r="AZ34" s="35">
        <v>7.158143</v>
      </c>
      <c r="BA34" s="35">
        <v>0.0082316</v>
      </c>
      <c r="BB34" s="35">
        <v>6.921677</v>
      </c>
      <c r="BC34" s="35">
        <v>0.0095201</v>
      </c>
      <c r="BD34" s="35">
        <v>96.83067</v>
      </c>
      <c r="BE34" s="35">
        <v>0.0737176</v>
      </c>
      <c r="BF34" s="35">
        <v>28.33793</v>
      </c>
      <c r="BG34" s="35">
        <v>0.038676</v>
      </c>
      <c r="BH34" s="35">
        <v>0.0404824</v>
      </c>
      <c r="BI34" s="35">
        <v>0</v>
      </c>
      <c r="BJ34" s="35">
        <v>0</v>
      </c>
      <c r="BK34" s="35">
        <v>1.45017</v>
      </c>
      <c r="BM34" s="86">
        <v>8.614354E-14</v>
      </c>
      <c r="BN34" s="86">
        <v>6.166278E-13</v>
      </c>
      <c r="BO34" s="35">
        <v>1</v>
      </c>
      <c r="BP34" s="35" t="s">
        <v>195</v>
      </c>
      <c r="BQ34" s="35">
        <v>0.002254</v>
      </c>
      <c r="BR34" s="86">
        <v>9.5852E-07</v>
      </c>
      <c r="BS34" s="35">
        <v>1.399605</v>
      </c>
      <c r="BT34" s="35">
        <v>1.00012</v>
      </c>
      <c r="BU34" s="35">
        <v>0.0007</v>
      </c>
      <c r="BV34" s="35">
        <v>5E-05</v>
      </c>
      <c r="BW34" s="35">
        <v>4E-05</v>
      </c>
      <c r="BX34" s="35">
        <v>2E-05</v>
      </c>
      <c r="BY34" s="35">
        <v>0.00028</v>
      </c>
      <c r="BZ34" s="35">
        <v>2E-05</v>
      </c>
      <c r="CA34" s="35">
        <v>0.013</v>
      </c>
      <c r="CB34" s="35">
        <v>0</v>
      </c>
      <c r="CC34" s="35">
        <v>0.01</v>
      </c>
      <c r="CD34" s="35">
        <v>0.002</v>
      </c>
      <c r="CE34" s="35">
        <v>0</v>
      </c>
      <c r="CF34" s="35">
        <v>0</v>
      </c>
      <c r="CG34" s="35">
        <v>0</v>
      </c>
      <c r="CH34" s="35">
        <v>0</v>
      </c>
      <c r="CI34" s="35">
        <v>1.96</v>
      </c>
      <c r="CJ34" s="35">
        <v>0</v>
      </c>
      <c r="CK34" s="35">
        <v>3</v>
      </c>
      <c r="CL34" s="87">
        <v>38753</v>
      </c>
      <c r="CM34" s="35">
        <v>19.83333</v>
      </c>
      <c r="CN34" s="86">
        <v>3348331000</v>
      </c>
      <c r="CO34" s="35" t="s">
        <v>269</v>
      </c>
      <c r="CP34" s="35" t="s">
        <v>270</v>
      </c>
      <c r="CQ34" s="35">
        <v>10</v>
      </c>
      <c r="CR34" s="35" t="s">
        <v>269</v>
      </c>
      <c r="CT34" s="35" t="s">
        <v>271</v>
      </c>
      <c r="CU34" s="35">
        <v>7.817</v>
      </c>
      <c r="CV34" s="35" t="s">
        <v>75</v>
      </c>
      <c r="CW34" s="35" t="s">
        <v>197</v>
      </c>
      <c r="CX34" s="35" t="s">
        <v>104</v>
      </c>
      <c r="CY34" s="35">
        <v>1</v>
      </c>
      <c r="CZ34" s="35" t="s">
        <v>207</v>
      </c>
      <c r="DA34" s="35">
        <v>0.9982597</v>
      </c>
      <c r="DB34" s="35">
        <v>0.9974567</v>
      </c>
      <c r="DC34" s="35" t="s">
        <v>208</v>
      </c>
      <c r="DD34" s="35">
        <v>3.2</v>
      </c>
      <c r="DE34" s="35">
        <v>3.2</v>
      </c>
      <c r="DF34" s="86">
        <v>7.30005E-08</v>
      </c>
      <c r="DG34" s="35">
        <v>3.2</v>
      </c>
      <c r="DH34" s="35">
        <v>0</v>
      </c>
      <c r="DI34" s="35">
        <v>32</v>
      </c>
      <c r="DJ34" s="35">
        <v>30</v>
      </c>
      <c r="DK34" s="35">
        <v>93</v>
      </c>
      <c r="DN34" s="35">
        <v>0</v>
      </c>
      <c r="DO34" s="35">
        <v>11.36808</v>
      </c>
      <c r="DP34" s="35">
        <v>0.0036655</v>
      </c>
      <c r="DQ34" s="35">
        <v>1.588133</v>
      </c>
      <c r="DR34" s="35">
        <v>0.0007407</v>
      </c>
      <c r="DS34" s="35">
        <v>0.0211851</v>
      </c>
      <c r="DT34" s="35">
        <v>0.0001108</v>
      </c>
      <c r="DU34" s="35">
        <v>0.0268559</v>
      </c>
      <c r="DV34" s="35">
        <v>0.0001716</v>
      </c>
      <c r="DW34" s="35">
        <v>0.0012251</v>
      </c>
      <c r="DX34" s="35">
        <v>1.65E-05</v>
      </c>
      <c r="DY34" s="35">
        <v>11.36808</v>
      </c>
      <c r="DZ34" s="35">
        <v>0.0036655</v>
      </c>
      <c r="EA34" s="35">
        <v>1.587942</v>
      </c>
      <c r="EB34" s="35">
        <v>0.0007406</v>
      </c>
      <c r="EC34" s="35">
        <v>0.0211851</v>
      </c>
      <c r="ED34" s="35">
        <v>0.0001108</v>
      </c>
      <c r="EE34" s="35">
        <v>0.0191882</v>
      </c>
      <c r="EF34" s="35">
        <v>0.0001226</v>
      </c>
      <c r="EG34" s="35">
        <v>0.0012251</v>
      </c>
      <c r="EH34" s="35">
        <v>1.65E-05</v>
      </c>
      <c r="EI34" s="35">
        <v>11.15136</v>
      </c>
      <c r="EJ34" s="35">
        <v>0.0036</v>
      </c>
      <c r="EK34" s="35">
        <v>1.564485</v>
      </c>
      <c r="EL34" s="35">
        <v>0.00074</v>
      </c>
      <c r="EM34" s="35">
        <v>0.021002</v>
      </c>
      <c r="EN34" s="35">
        <v>0.00011</v>
      </c>
      <c r="EO34" s="35">
        <v>0.01935</v>
      </c>
      <c r="EP34" s="35">
        <v>0.00012</v>
      </c>
      <c r="EQ34" s="35">
        <v>0.001289</v>
      </c>
      <c r="ER34" s="35">
        <v>1.4E-05</v>
      </c>
      <c r="ES34" s="35">
        <v>1.005</v>
      </c>
      <c r="ET34" s="35">
        <v>0.001</v>
      </c>
      <c r="EU34" s="35">
        <v>1.005</v>
      </c>
      <c r="EV34" s="35">
        <v>0.001</v>
      </c>
      <c r="EW34" s="35">
        <v>1.005</v>
      </c>
      <c r="EX34" s="35">
        <v>0.001</v>
      </c>
      <c r="EY34" s="35">
        <v>1.005</v>
      </c>
      <c r="EZ34" s="35">
        <v>0.001</v>
      </c>
      <c r="FA34" s="35">
        <v>1.005</v>
      </c>
      <c r="FB34" s="35">
        <v>0.001</v>
      </c>
      <c r="FC34" s="35">
        <v>1</v>
      </c>
      <c r="FD34" s="35">
        <v>1</v>
      </c>
      <c r="FE34" s="35">
        <v>1</v>
      </c>
      <c r="FF34" s="35">
        <v>1</v>
      </c>
      <c r="FG34" s="35">
        <v>1</v>
      </c>
      <c r="FH34" s="35">
        <v>0.0001073</v>
      </c>
      <c r="FI34" s="35">
        <v>1.415847</v>
      </c>
      <c r="FJ34" s="35">
        <v>0.1398948</v>
      </c>
      <c r="FK34" s="35">
        <v>0.115155</v>
      </c>
      <c r="FL34" s="35">
        <v>1.391489</v>
      </c>
      <c r="FM34" s="35">
        <v>0.9342084</v>
      </c>
      <c r="FN34" s="35">
        <v>0.2299319</v>
      </c>
      <c r="FO34" s="35">
        <v>0</v>
      </c>
      <c r="FP34" s="35">
        <v>0</v>
      </c>
      <c r="FQ34" s="86">
        <v>5.463E-10</v>
      </c>
      <c r="FR34" s="86">
        <v>2.14E-11</v>
      </c>
      <c r="FS34" s="35">
        <v>0.01975</v>
      </c>
      <c r="FT34" s="35">
        <v>0</v>
      </c>
      <c r="FU34" s="86">
        <v>7.068E-06</v>
      </c>
      <c r="FV34" s="35">
        <v>0</v>
      </c>
      <c r="FW34" s="86">
        <v>6.308E-09</v>
      </c>
      <c r="FX34" s="35">
        <v>0</v>
      </c>
      <c r="FY34" s="35">
        <v>0.01167</v>
      </c>
      <c r="FZ34" s="35">
        <v>0</v>
      </c>
      <c r="GA34" s="35">
        <v>295.5</v>
      </c>
      <c r="GB34" s="35">
        <v>0.5</v>
      </c>
      <c r="GC34" s="35">
        <v>1575</v>
      </c>
      <c r="GD34" s="35">
        <v>2</v>
      </c>
      <c r="GE34" s="35">
        <v>0.013</v>
      </c>
      <c r="GF34" s="35">
        <v>0.0001952</v>
      </c>
      <c r="GG34" s="86">
        <v>12.0645999908447</v>
      </c>
      <c r="GH34" s="86">
        <v>0.0039538200944662</v>
      </c>
      <c r="GI34" s="86">
        <v>12.0600004196166</v>
      </c>
      <c r="GJ34" s="86">
        <v>12.072600364685</v>
      </c>
      <c r="GK34" s="86">
        <v>76.9515991210937</v>
      </c>
      <c r="GL34" s="86">
        <v>0.0500653013586997</v>
      </c>
      <c r="GM34" s="86">
        <v>76.893699645996</v>
      </c>
      <c r="GN34" s="86">
        <v>77.0426025390625</v>
      </c>
      <c r="GO34" s="86">
        <v>0.0581870004534721</v>
      </c>
      <c r="GP34" s="86">
        <v>0.0823516994714736</v>
      </c>
      <c r="GQ34" s="86">
        <v>-0.0865473002195358</v>
      </c>
      <c r="GR34" s="86">
        <v>0.164105996489524</v>
      </c>
      <c r="GS34" s="86">
        <v>-26.2231006622314</v>
      </c>
      <c r="GT34" s="86">
        <v>0.00420582992956042</v>
      </c>
      <c r="GU34" s="86">
        <v>-26.230899810791</v>
      </c>
      <c r="GV34" s="86">
        <v>-26.2155990600585</v>
      </c>
      <c r="GW34" s="86">
        <v>-134.014007568359</v>
      </c>
      <c r="GX34" s="86">
        <v>0.264569997787475</v>
      </c>
      <c r="GY34" s="86">
        <v>-134.440994262695</v>
      </c>
      <c r="GZ34" s="86">
        <v>-133.623992919921</v>
      </c>
    </row>
    <row r="35" spans="1:208" s="35" customFormat="1" ht="10.5">
      <c r="A35" s="72" t="s">
        <v>76</v>
      </c>
      <c r="B35" s="72" t="s">
        <v>116</v>
      </c>
      <c r="C35" s="72"/>
      <c r="D35" s="73" t="s">
        <v>90</v>
      </c>
      <c r="E35" s="73">
        <v>3.2</v>
      </c>
      <c r="F35" s="84">
        <v>6.949004</v>
      </c>
      <c r="G35" s="74">
        <v>0.0129361</v>
      </c>
      <c r="H35" s="74">
        <v>0.0075662</v>
      </c>
      <c r="I35" s="74">
        <v>0.0573</v>
      </c>
      <c r="J35" s="75">
        <f>($U35*$V35*1000)/0.000000000000001</f>
        <v>45.21461617157435</v>
      </c>
      <c r="K35" s="85">
        <v>67.43200021146679</v>
      </c>
      <c r="L35" s="75">
        <v>-2.0538914632698852E-05</v>
      </c>
      <c r="M35" s="77">
        <v>99.76486</v>
      </c>
      <c r="N35" s="75">
        <v>28.34218</v>
      </c>
      <c r="O35" s="75">
        <v>0.0417544</v>
      </c>
      <c r="P35" s="76">
        <v>0.0434335</v>
      </c>
      <c r="Q35" s="75">
        <v>0.04252528837622005</v>
      </c>
      <c r="R35" s="78">
        <v>0.002254</v>
      </c>
      <c r="S35" s="78">
        <v>9.5852E-07</v>
      </c>
      <c r="T35" s="35">
        <v>4.521462872937989E-14</v>
      </c>
      <c r="U35" s="35">
        <v>0.8338850718583469</v>
      </c>
      <c r="V35" s="35">
        <v>5.4221640004673234E-17</v>
      </c>
      <c r="W35" s="79" t="s">
        <v>194</v>
      </c>
      <c r="X35" s="35">
        <v>3.2</v>
      </c>
      <c r="Y35" s="79" t="s">
        <v>270</v>
      </c>
      <c r="Z35" s="79" t="s">
        <v>197</v>
      </c>
      <c r="AA35" s="79" t="s">
        <v>195</v>
      </c>
      <c r="AB35" s="35">
        <v>1.005</v>
      </c>
      <c r="AC35" s="35">
        <v>0.001</v>
      </c>
      <c r="AM35" s="35" t="s">
        <v>116</v>
      </c>
      <c r="AN35" s="35" t="s">
        <v>194</v>
      </c>
      <c r="AO35" s="35">
        <v>5.73E-05</v>
      </c>
      <c r="AP35" s="35">
        <v>1.38E-05</v>
      </c>
      <c r="AQ35" s="35">
        <v>3.695105</v>
      </c>
      <c r="AR35" s="35">
        <v>0.0075662</v>
      </c>
      <c r="AS35" s="35">
        <v>9.18E-05</v>
      </c>
      <c r="AT35" s="35">
        <v>0.0148298</v>
      </c>
      <c r="AU35" s="35">
        <v>0.0001799</v>
      </c>
      <c r="AV35" s="35">
        <v>-1.69E-05</v>
      </c>
      <c r="AW35" s="86">
        <v>8.439982E-10</v>
      </c>
      <c r="AX35" s="35">
        <v>0.0129361</v>
      </c>
      <c r="AY35" s="35">
        <v>8.65E-05</v>
      </c>
      <c r="AZ35" s="35">
        <v>6.949004</v>
      </c>
      <c r="BA35" s="35">
        <v>0.0091907</v>
      </c>
      <c r="BB35" s="35">
        <v>6.922725</v>
      </c>
      <c r="BC35" s="35">
        <v>0.0102779</v>
      </c>
      <c r="BD35" s="35">
        <v>99.76486</v>
      </c>
      <c r="BE35" s="35">
        <v>0.0974995</v>
      </c>
      <c r="BF35" s="35">
        <v>28.34218</v>
      </c>
      <c r="BG35" s="35">
        <v>0.0417544</v>
      </c>
      <c r="BH35" s="35">
        <v>0.0434335</v>
      </c>
      <c r="BI35" s="35">
        <v>0</v>
      </c>
      <c r="BJ35" s="35">
        <v>0</v>
      </c>
      <c r="BK35" s="35">
        <v>1.450211</v>
      </c>
      <c r="BM35" s="86">
        <v>4.521487E-14</v>
      </c>
      <c r="BN35" s="86">
        <v>3.141983E-13</v>
      </c>
      <c r="BO35" s="35">
        <v>1</v>
      </c>
      <c r="BP35" s="35" t="s">
        <v>195</v>
      </c>
      <c r="BQ35" s="35">
        <v>0.002254</v>
      </c>
      <c r="BR35" s="86">
        <v>9.5852E-07</v>
      </c>
      <c r="BS35" s="35">
        <v>1.403694</v>
      </c>
      <c r="BT35" s="35">
        <v>1.000121</v>
      </c>
      <c r="BU35" s="35">
        <v>0.0007</v>
      </c>
      <c r="BV35" s="35">
        <v>5E-05</v>
      </c>
      <c r="BW35" s="35">
        <v>4E-05</v>
      </c>
      <c r="BX35" s="35">
        <v>2E-05</v>
      </c>
      <c r="BY35" s="35">
        <v>0.00028</v>
      </c>
      <c r="BZ35" s="35">
        <v>2E-05</v>
      </c>
      <c r="CA35" s="35">
        <v>0.013</v>
      </c>
      <c r="CB35" s="35">
        <v>0</v>
      </c>
      <c r="CC35" s="35">
        <v>0.01</v>
      </c>
      <c r="CD35" s="35">
        <v>0.002</v>
      </c>
      <c r="CE35" s="35">
        <v>0</v>
      </c>
      <c r="CF35" s="35">
        <v>0</v>
      </c>
      <c r="CG35" s="35">
        <v>0</v>
      </c>
      <c r="CH35" s="35">
        <v>0</v>
      </c>
      <c r="CI35" s="35">
        <v>1.96</v>
      </c>
      <c r="CJ35" s="35">
        <v>0</v>
      </c>
      <c r="CK35" s="35">
        <v>3</v>
      </c>
      <c r="CL35" s="87">
        <v>38753</v>
      </c>
      <c r="CM35" s="35">
        <v>23.38333</v>
      </c>
      <c r="CN35" s="86">
        <v>3348343000</v>
      </c>
      <c r="CO35" s="35" t="s">
        <v>269</v>
      </c>
      <c r="CP35" s="35" t="s">
        <v>270</v>
      </c>
      <c r="CQ35" s="35">
        <v>10</v>
      </c>
      <c r="CR35" s="35" t="s">
        <v>269</v>
      </c>
      <c r="CT35" s="35" t="s">
        <v>271</v>
      </c>
      <c r="CU35" s="35">
        <v>7.817</v>
      </c>
      <c r="CV35" s="35" t="s">
        <v>75</v>
      </c>
      <c r="CW35" s="35" t="s">
        <v>197</v>
      </c>
      <c r="CX35" s="35" t="s">
        <v>104</v>
      </c>
      <c r="CY35" s="35">
        <v>1</v>
      </c>
      <c r="CZ35" s="35" t="s">
        <v>207</v>
      </c>
      <c r="DA35" s="35">
        <v>0.9954541</v>
      </c>
      <c r="DB35" s="35">
        <v>0.9933711</v>
      </c>
      <c r="DC35" s="35" t="s">
        <v>208</v>
      </c>
      <c r="DD35" s="35">
        <v>3.2</v>
      </c>
      <c r="DE35" s="35">
        <v>3.2</v>
      </c>
      <c r="DF35" s="86">
        <v>7.30005E-08</v>
      </c>
      <c r="DG35" s="35">
        <v>3.2</v>
      </c>
      <c r="DH35" s="35">
        <v>0</v>
      </c>
      <c r="DI35" s="35">
        <v>32</v>
      </c>
      <c r="DJ35" s="35">
        <v>30</v>
      </c>
      <c r="DK35" s="35">
        <v>103</v>
      </c>
      <c r="DN35" s="35">
        <v>0</v>
      </c>
      <c r="DO35" s="35">
        <v>5.794703</v>
      </c>
      <c r="DP35" s="35">
        <v>0.00269</v>
      </c>
      <c r="DQ35" s="35">
        <v>0.8338898</v>
      </c>
      <c r="DR35" s="35">
        <v>0.0006008</v>
      </c>
      <c r="DS35" s="35">
        <v>0.0107873</v>
      </c>
      <c r="DT35" s="35">
        <v>7.02E-05</v>
      </c>
      <c r="DU35" s="35">
        <v>0.0063094</v>
      </c>
      <c r="DV35" s="35">
        <v>7.6E-05</v>
      </c>
      <c r="DW35" s="35">
        <v>4.78E-05</v>
      </c>
      <c r="DX35" s="35">
        <v>1.15E-05</v>
      </c>
      <c r="DY35" s="35">
        <v>5.794703</v>
      </c>
      <c r="DZ35" s="35">
        <v>0.00269</v>
      </c>
      <c r="EA35" s="35">
        <v>0.8337886</v>
      </c>
      <c r="EB35" s="35">
        <v>0.0006007</v>
      </c>
      <c r="EC35" s="35">
        <v>0.0107873</v>
      </c>
      <c r="ED35" s="35">
        <v>7.02E-05</v>
      </c>
      <c r="EE35" s="35">
        <v>0.0044948</v>
      </c>
      <c r="EF35" s="35">
        <v>5.41E-05</v>
      </c>
      <c r="EG35" s="35">
        <v>4.78E-05</v>
      </c>
      <c r="EH35" s="35">
        <v>1.15E-05</v>
      </c>
      <c r="EI35" s="35">
        <v>5.68793</v>
      </c>
      <c r="EJ35" s="35">
        <v>0.0026</v>
      </c>
      <c r="EK35" s="35">
        <v>0.821519</v>
      </c>
      <c r="EL35" s="35">
        <v>0.0006</v>
      </c>
      <c r="EM35" s="35">
        <v>0.0107072</v>
      </c>
      <c r="EN35" s="35">
        <v>6.9E-05</v>
      </c>
      <c r="EO35" s="35">
        <v>0.0047297</v>
      </c>
      <c r="EP35" s="35">
        <v>4.8E-05</v>
      </c>
      <c r="EQ35" s="35">
        <v>0.0001117</v>
      </c>
      <c r="ER35" s="86">
        <v>7.4E-06</v>
      </c>
      <c r="ES35" s="35">
        <v>1.005</v>
      </c>
      <c r="ET35" s="35">
        <v>0.001</v>
      </c>
      <c r="EU35" s="35">
        <v>1.005</v>
      </c>
      <c r="EV35" s="35">
        <v>0.001</v>
      </c>
      <c r="EW35" s="35">
        <v>1.005</v>
      </c>
      <c r="EX35" s="35">
        <v>0.001</v>
      </c>
      <c r="EY35" s="35">
        <v>1.005</v>
      </c>
      <c r="EZ35" s="35">
        <v>0.001</v>
      </c>
      <c r="FA35" s="35">
        <v>1.005</v>
      </c>
      <c r="FB35" s="35">
        <v>0.001</v>
      </c>
      <c r="FC35" s="35">
        <v>1</v>
      </c>
      <c r="FD35" s="35">
        <v>1</v>
      </c>
      <c r="FE35" s="35">
        <v>1</v>
      </c>
      <c r="FF35" s="35">
        <v>1</v>
      </c>
      <c r="FG35" s="35">
        <v>1</v>
      </c>
      <c r="FH35" s="86">
        <v>7.957219E-06</v>
      </c>
      <c r="FI35" s="35">
        <v>24.97505</v>
      </c>
      <c r="FJ35" s="35">
        <v>0.1441121</v>
      </c>
      <c r="FK35" s="35">
        <v>0.132449</v>
      </c>
      <c r="FL35" s="35">
        <v>24.97371</v>
      </c>
      <c r="FM35" s="35">
        <v>0.9997878</v>
      </c>
      <c r="FN35" s="35">
        <v>0.013041</v>
      </c>
      <c r="FO35" s="35">
        <v>0</v>
      </c>
      <c r="FP35" s="35">
        <v>0</v>
      </c>
      <c r="FQ35" s="86">
        <v>5.463E-10</v>
      </c>
      <c r="FR35" s="86">
        <v>2.14E-11</v>
      </c>
      <c r="FS35" s="35">
        <v>0.01975</v>
      </c>
      <c r="FT35" s="35">
        <v>0</v>
      </c>
      <c r="FU35" s="86">
        <v>7.068E-06</v>
      </c>
      <c r="FV35" s="35">
        <v>0</v>
      </c>
      <c r="FW35" s="86">
        <v>6.308E-09</v>
      </c>
      <c r="FX35" s="35">
        <v>0</v>
      </c>
      <c r="FY35" s="35">
        <v>0.01167</v>
      </c>
      <c r="FZ35" s="35">
        <v>0</v>
      </c>
      <c r="GA35" s="35">
        <v>295.5</v>
      </c>
      <c r="GB35" s="35">
        <v>0.5</v>
      </c>
      <c r="GC35" s="35">
        <v>1575</v>
      </c>
      <c r="GD35" s="35">
        <v>2</v>
      </c>
      <c r="GE35" s="35">
        <v>0.013</v>
      </c>
      <c r="GF35" s="35">
        <v>-7.45E-05</v>
      </c>
      <c r="GG35" s="86">
        <v>12.0656995773315</v>
      </c>
      <c r="GH35" s="86">
        <v>0.00327797001227736</v>
      </c>
      <c r="GI35" s="86">
        <v>12.0607004165649</v>
      </c>
      <c r="GJ35" s="86">
        <v>12.0720996856689</v>
      </c>
      <c r="GK35" s="86">
        <v>76.4328002929687</v>
      </c>
      <c r="GL35" s="86">
        <v>0.0114882001653313</v>
      </c>
      <c r="GM35" s="86">
        <v>76.4201965332031</v>
      </c>
      <c r="GN35" s="86">
        <v>76.4503021240234</v>
      </c>
      <c r="GO35" s="86">
        <v>0.0191926006227731</v>
      </c>
      <c r="GP35" s="86">
        <v>0.0727930963039398</v>
      </c>
      <c r="GQ35" s="86">
        <v>-0.0671748965978622</v>
      </c>
      <c r="GR35" s="86">
        <v>0.155808001756668</v>
      </c>
      <c r="GS35" s="86">
        <v>-26.1805992126464</v>
      </c>
      <c r="GT35" s="86">
        <v>0.011409300379455</v>
      </c>
      <c r="GU35" s="86">
        <v>-26.1973991394042</v>
      </c>
      <c r="GV35" s="86">
        <v>-26.1618995666503</v>
      </c>
      <c r="GW35" s="86">
        <v>-134.442001342773</v>
      </c>
      <c r="GX35" s="86">
        <v>0.26502901315689</v>
      </c>
      <c r="GY35" s="86">
        <v>-134.869003295898</v>
      </c>
      <c r="GZ35" s="86">
        <v>-134.121994018554</v>
      </c>
    </row>
    <row r="36" spans="1:208" s="35" customFormat="1" ht="10.5">
      <c r="A36" s="72" t="s">
        <v>76</v>
      </c>
      <c r="B36" s="72" t="s">
        <v>193</v>
      </c>
      <c r="C36" s="72"/>
      <c r="D36" s="73" t="s">
        <v>78</v>
      </c>
      <c r="E36" s="73">
        <v>3.2</v>
      </c>
      <c r="F36" s="84">
        <v>6.960564</v>
      </c>
      <c r="G36" s="74">
        <v>0.0131801</v>
      </c>
      <c r="H36" s="74">
        <v>0.0070616</v>
      </c>
      <c r="I36" s="74">
        <v>0.08339999999999999</v>
      </c>
      <c r="J36" s="75">
        <f>($U36*$V36*1000)/0.000000000000001</f>
        <v>41.892688479625754</v>
      </c>
      <c r="K36" s="85">
        <v>72.25048147728559</v>
      </c>
      <c r="L36" s="75">
        <v>4.568923867602145E-05</v>
      </c>
      <c r="M36" s="77">
        <v>99.65374</v>
      </c>
      <c r="N36" s="75">
        <v>28.35764</v>
      </c>
      <c r="O36" s="75">
        <v>0.0408018</v>
      </c>
      <c r="P36" s="76">
        <v>0.0425203</v>
      </c>
      <c r="Q36" s="75">
        <v>0.04252528837622005</v>
      </c>
      <c r="R36" s="78">
        <v>0.002254</v>
      </c>
      <c r="S36" s="78">
        <v>9.5852E-07</v>
      </c>
      <c r="T36" s="35">
        <v>4.18926912524769E-14</v>
      </c>
      <c r="U36" s="35">
        <v>0.7723243505491848</v>
      </c>
      <c r="V36" s="35">
        <v>5.424235096282628E-17</v>
      </c>
      <c r="W36" s="79" t="s">
        <v>194</v>
      </c>
      <c r="X36" s="35">
        <v>3.2</v>
      </c>
      <c r="Y36" s="79" t="s">
        <v>270</v>
      </c>
      <c r="Z36" s="79" t="s">
        <v>197</v>
      </c>
      <c r="AA36" s="79" t="s">
        <v>195</v>
      </c>
      <c r="AB36" s="35">
        <v>1.005</v>
      </c>
      <c r="AC36" s="35">
        <v>0.001</v>
      </c>
      <c r="AM36" s="35" t="s">
        <v>193</v>
      </c>
      <c r="AN36" s="35" t="s">
        <v>194</v>
      </c>
      <c r="AO36" s="35">
        <v>8.34E-05</v>
      </c>
      <c r="AP36" s="35">
        <v>1.46E-05</v>
      </c>
      <c r="AQ36" s="35">
        <v>2.370139</v>
      </c>
      <c r="AR36" s="35">
        <v>0.0070616</v>
      </c>
      <c r="AS36" s="35">
        <v>0.0001135</v>
      </c>
      <c r="AT36" s="35">
        <v>0.0138407</v>
      </c>
      <c r="AU36" s="35">
        <v>0.0002224</v>
      </c>
      <c r="AV36" s="35">
        <v>3.74E-05</v>
      </c>
      <c r="AW36" s="86">
        <v>1.037559E-09</v>
      </c>
      <c r="AX36" s="35">
        <v>0.0131801</v>
      </c>
      <c r="AY36" s="35">
        <v>0.0001008</v>
      </c>
      <c r="AZ36" s="35">
        <v>6.960564</v>
      </c>
      <c r="BA36" s="35">
        <v>0.0088032</v>
      </c>
      <c r="BB36" s="35">
        <v>6.926531</v>
      </c>
      <c r="BC36" s="35">
        <v>0.0100435</v>
      </c>
      <c r="BD36" s="35">
        <v>99.65374</v>
      </c>
      <c r="BE36" s="35">
        <v>0.0945021</v>
      </c>
      <c r="BF36" s="35">
        <v>28.35764</v>
      </c>
      <c r="BG36" s="35">
        <v>0.0408018</v>
      </c>
      <c r="BH36" s="35">
        <v>0.0425203</v>
      </c>
      <c r="BI36" s="35">
        <v>0</v>
      </c>
      <c r="BJ36" s="35">
        <v>0</v>
      </c>
      <c r="BK36" s="35">
        <v>1.45017</v>
      </c>
      <c r="BM36" s="86">
        <v>4.18929E-14</v>
      </c>
      <c r="BN36" s="86">
        <v>2.915982E-13</v>
      </c>
      <c r="BO36" s="35">
        <v>1</v>
      </c>
      <c r="BP36" s="35" t="s">
        <v>195</v>
      </c>
      <c r="BQ36" s="35">
        <v>0.002254</v>
      </c>
      <c r="BR36" s="86">
        <v>9.5852E-07</v>
      </c>
      <c r="BS36" s="35">
        <v>1.39897</v>
      </c>
      <c r="BT36" s="35">
        <v>1.00012</v>
      </c>
      <c r="BU36" s="35">
        <v>0.0007</v>
      </c>
      <c r="BV36" s="35">
        <v>5E-05</v>
      </c>
      <c r="BW36" s="35">
        <v>4E-05</v>
      </c>
      <c r="BX36" s="35">
        <v>2E-05</v>
      </c>
      <c r="BY36" s="35">
        <v>0.00028</v>
      </c>
      <c r="BZ36" s="35">
        <v>2E-05</v>
      </c>
      <c r="CA36" s="35">
        <v>0.013</v>
      </c>
      <c r="CB36" s="35">
        <v>0</v>
      </c>
      <c r="CC36" s="35">
        <v>0.01</v>
      </c>
      <c r="CD36" s="35">
        <v>0.002</v>
      </c>
      <c r="CE36" s="35">
        <v>0</v>
      </c>
      <c r="CF36" s="35">
        <v>0</v>
      </c>
      <c r="CG36" s="35">
        <v>0</v>
      </c>
      <c r="CH36" s="35">
        <v>0</v>
      </c>
      <c r="CI36" s="35">
        <v>1.96</v>
      </c>
      <c r="CJ36" s="35">
        <v>0</v>
      </c>
      <c r="CK36" s="35">
        <v>3</v>
      </c>
      <c r="CL36" s="87">
        <v>38753</v>
      </c>
      <c r="CM36" s="35">
        <v>19.28333</v>
      </c>
      <c r="CN36" s="86">
        <v>3348329000</v>
      </c>
      <c r="CO36" s="35" t="s">
        <v>269</v>
      </c>
      <c r="CP36" s="35" t="s">
        <v>270</v>
      </c>
      <c r="CQ36" s="35">
        <v>10</v>
      </c>
      <c r="CR36" s="35" t="s">
        <v>269</v>
      </c>
      <c r="CT36" s="35" t="s">
        <v>271</v>
      </c>
      <c r="CU36" s="35">
        <v>7.817</v>
      </c>
      <c r="CV36" s="35" t="s">
        <v>75</v>
      </c>
      <c r="CW36" s="35" t="s">
        <v>197</v>
      </c>
      <c r="CX36" s="35" t="s">
        <v>104</v>
      </c>
      <c r="CY36" s="35">
        <v>1</v>
      </c>
      <c r="CZ36" s="35" t="s">
        <v>207</v>
      </c>
      <c r="DA36" s="35">
        <v>0.996645</v>
      </c>
      <c r="DB36" s="35">
        <v>0.9947472</v>
      </c>
      <c r="DC36" s="35" t="s">
        <v>208</v>
      </c>
      <c r="DD36" s="35">
        <v>3.2</v>
      </c>
      <c r="DE36" s="35">
        <v>3.2</v>
      </c>
      <c r="DF36" s="86">
        <v>7.30005E-08</v>
      </c>
      <c r="DG36" s="35">
        <v>3.2</v>
      </c>
      <c r="DH36" s="35">
        <v>0</v>
      </c>
      <c r="DI36" s="35">
        <v>32</v>
      </c>
      <c r="DJ36" s="35">
        <v>30</v>
      </c>
      <c r="DK36" s="35">
        <v>91</v>
      </c>
      <c r="DN36" s="35">
        <v>0</v>
      </c>
      <c r="DO36" s="35">
        <v>5.37584</v>
      </c>
      <c r="DP36" s="35">
        <v>0.0022105</v>
      </c>
      <c r="DQ36" s="35">
        <v>0.7723283</v>
      </c>
      <c r="DR36" s="35">
        <v>0.000501</v>
      </c>
      <c r="DS36" s="35">
        <v>0.0101794</v>
      </c>
      <c r="DT36" s="35">
        <v>7.61E-05</v>
      </c>
      <c r="DU36" s="35">
        <v>0.0054539</v>
      </c>
      <c r="DV36" s="35">
        <v>8.71E-05</v>
      </c>
      <c r="DW36" s="35">
        <v>6.44E-05</v>
      </c>
      <c r="DX36" s="35">
        <v>1.12E-05</v>
      </c>
      <c r="DY36" s="35">
        <v>5.37584</v>
      </c>
      <c r="DZ36" s="35">
        <v>0.0022105</v>
      </c>
      <c r="EA36" s="35">
        <v>0.7722355</v>
      </c>
      <c r="EB36" s="35">
        <v>0.0005009</v>
      </c>
      <c r="EC36" s="35">
        <v>0.0101794</v>
      </c>
      <c r="ED36" s="35">
        <v>7.61E-05</v>
      </c>
      <c r="EE36" s="35">
        <v>0.0038985</v>
      </c>
      <c r="EF36" s="35">
        <v>6.22E-05</v>
      </c>
      <c r="EG36" s="35">
        <v>6.44E-05</v>
      </c>
      <c r="EH36" s="35">
        <v>1.12E-05</v>
      </c>
      <c r="EI36" s="35">
        <v>5.27733</v>
      </c>
      <c r="EJ36" s="35">
        <v>0.0021</v>
      </c>
      <c r="EK36" s="35">
        <v>0.760879</v>
      </c>
      <c r="EL36" s="35">
        <v>0.0005</v>
      </c>
      <c r="EM36" s="35">
        <v>0.0101053</v>
      </c>
      <c r="EN36" s="35">
        <v>7.5E-05</v>
      </c>
      <c r="EO36" s="35">
        <v>0.0041363</v>
      </c>
      <c r="EP36" s="35">
        <v>5.7E-05</v>
      </c>
      <c r="EQ36" s="35">
        <v>0.0001284</v>
      </c>
      <c r="ER36" s="86">
        <v>7E-06</v>
      </c>
      <c r="ES36" s="35">
        <v>1.005</v>
      </c>
      <c r="ET36" s="35">
        <v>0.001</v>
      </c>
      <c r="EU36" s="35">
        <v>1.005</v>
      </c>
      <c r="EV36" s="35">
        <v>0.001</v>
      </c>
      <c r="EW36" s="35">
        <v>1.005</v>
      </c>
      <c r="EX36" s="35">
        <v>0.001</v>
      </c>
      <c r="EY36" s="35">
        <v>1.005</v>
      </c>
      <c r="EZ36" s="35">
        <v>0.001</v>
      </c>
      <c r="FA36" s="35">
        <v>1.005</v>
      </c>
      <c r="FB36" s="35">
        <v>0.001</v>
      </c>
      <c r="FC36" s="35">
        <v>1</v>
      </c>
      <c r="FD36" s="35">
        <v>1</v>
      </c>
      <c r="FE36" s="35">
        <v>1</v>
      </c>
      <c r="FF36" s="35">
        <v>1</v>
      </c>
      <c r="FG36" s="35">
        <v>1</v>
      </c>
      <c r="FH36" s="35">
        <v>1.17E-05</v>
      </c>
      <c r="FI36" s="35">
        <v>17.88062</v>
      </c>
      <c r="FJ36" s="35">
        <v>0.1438725</v>
      </c>
      <c r="FK36" s="35">
        <v>0.1266541</v>
      </c>
      <c r="FL36" s="35">
        <v>17.87874</v>
      </c>
      <c r="FM36" s="35">
        <v>0.9995883</v>
      </c>
      <c r="FN36" s="35">
        <v>0.018214</v>
      </c>
      <c r="FO36" s="35">
        <v>0</v>
      </c>
      <c r="FP36" s="35">
        <v>0</v>
      </c>
      <c r="FQ36" s="86">
        <v>5.463E-10</v>
      </c>
      <c r="FR36" s="86">
        <v>2.14E-11</v>
      </c>
      <c r="FS36" s="35">
        <v>0.01975</v>
      </c>
      <c r="FT36" s="35">
        <v>0</v>
      </c>
      <c r="FU36" s="86">
        <v>7.068E-06</v>
      </c>
      <c r="FV36" s="35">
        <v>0</v>
      </c>
      <c r="FW36" s="86">
        <v>6.308E-09</v>
      </c>
      <c r="FX36" s="35">
        <v>0</v>
      </c>
      <c r="FY36" s="35">
        <v>0.01167</v>
      </c>
      <c r="FZ36" s="35">
        <v>0</v>
      </c>
      <c r="GA36" s="35">
        <v>295.5</v>
      </c>
      <c r="GB36" s="35">
        <v>0.5</v>
      </c>
      <c r="GC36" s="35">
        <v>1575</v>
      </c>
      <c r="GD36" s="35">
        <v>2</v>
      </c>
      <c r="GE36" s="35">
        <v>0.013</v>
      </c>
      <c r="GF36" s="35">
        <v>0.0001646</v>
      </c>
      <c r="GG36" s="86">
        <v>12.0676002502441</v>
      </c>
      <c r="GH36" s="86">
        <v>0.00287419999949634</v>
      </c>
      <c r="GI36" s="86">
        <v>12.0613002777099</v>
      </c>
      <c r="GJ36" s="86">
        <v>12.0715999603271</v>
      </c>
      <c r="GK36" s="86">
        <v>77.0444030761718</v>
      </c>
      <c r="GL36" s="86">
        <v>0.0714953020215034</v>
      </c>
      <c r="GM36" s="86">
        <v>76.9418029785156</v>
      </c>
      <c r="GN36" s="86">
        <v>77.1435012817382</v>
      </c>
      <c r="GO36" s="86">
        <v>0.0124032003805041</v>
      </c>
      <c r="GP36" s="86">
        <v>0.0855093970894813</v>
      </c>
      <c r="GQ36" s="86">
        <v>-0.0654492974281311</v>
      </c>
      <c r="GR36" s="86">
        <v>0.161953002214431</v>
      </c>
      <c r="GS36" s="86">
        <v>-26.2115993499755</v>
      </c>
      <c r="GT36" s="86">
        <v>0.00661949999630451</v>
      </c>
      <c r="GU36" s="86">
        <v>-26.222900390625</v>
      </c>
      <c r="GV36" s="86">
        <v>-26.2017002105712</v>
      </c>
      <c r="GW36" s="86">
        <v>-133.904998779296</v>
      </c>
      <c r="GX36" s="86">
        <v>0.42152801156044</v>
      </c>
      <c r="GY36" s="86">
        <v>-134.361999511718</v>
      </c>
      <c r="GZ36" s="86">
        <v>-133.177001953125</v>
      </c>
    </row>
    <row r="37" spans="1:208" s="35" customFormat="1" ht="10.5">
      <c r="A37" s="72" t="s">
        <v>76</v>
      </c>
      <c r="B37" s="72" t="s">
        <v>111</v>
      </c>
      <c r="C37" s="72"/>
      <c r="D37" s="73" t="s">
        <v>85</v>
      </c>
      <c r="E37" s="73">
        <v>3.2</v>
      </c>
      <c r="F37" s="84">
        <v>6.977519</v>
      </c>
      <c r="G37" s="74">
        <v>0.0132252</v>
      </c>
      <c r="H37" s="74">
        <v>0.0064044</v>
      </c>
      <c r="I37" s="74">
        <v>0.12300000000000001</v>
      </c>
      <c r="J37" s="75">
        <f>($U37*$V37*1000)/0.000000000000001</f>
        <v>25.412467987843133</v>
      </c>
      <c r="K37" s="85">
        <v>79.66460558366123</v>
      </c>
      <c r="L37" s="75">
        <v>5.6120084707648554E-05</v>
      </c>
      <c r="M37" s="77">
        <v>99.48582</v>
      </c>
      <c r="N37" s="75">
        <v>28.37874</v>
      </c>
      <c r="O37" s="75">
        <v>0.052182</v>
      </c>
      <c r="P37" s="76">
        <v>0.0535384</v>
      </c>
      <c r="Q37" s="75">
        <v>0.04252528837622005</v>
      </c>
      <c r="R37" s="78">
        <v>0.002254</v>
      </c>
      <c r="S37" s="78">
        <v>9.5852E-07</v>
      </c>
      <c r="T37" s="35">
        <v>2.5412457504601358E-14</v>
      </c>
      <c r="U37" s="35">
        <v>0.4686631005649079</v>
      </c>
      <c r="V37" s="35">
        <v>5.4223317255427096E-17</v>
      </c>
      <c r="W37" s="79" t="s">
        <v>194</v>
      </c>
      <c r="X37" s="35">
        <v>3.2</v>
      </c>
      <c r="Y37" s="79" t="s">
        <v>270</v>
      </c>
      <c r="Z37" s="79" t="s">
        <v>197</v>
      </c>
      <c r="AA37" s="79" t="s">
        <v>195</v>
      </c>
      <c r="AB37" s="35">
        <v>1.005</v>
      </c>
      <c r="AC37" s="35">
        <v>0.001</v>
      </c>
      <c r="AM37" s="35" t="s">
        <v>111</v>
      </c>
      <c r="AN37" s="35" t="s">
        <v>194</v>
      </c>
      <c r="AO37" s="35">
        <v>0.000123</v>
      </c>
      <c r="AP37" s="35">
        <v>2.33E-05</v>
      </c>
      <c r="AQ37" s="35">
        <v>1.457561</v>
      </c>
      <c r="AR37" s="35">
        <v>0.0064044</v>
      </c>
      <c r="AS37" s="35">
        <v>0.0001708</v>
      </c>
      <c r="AT37" s="35">
        <v>0.0125527</v>
      </c>
      <c r="AU37" s="35">
        <v>0.0003348</v>
      </c>
      <c r="AV37" s="35">
        <v>4.59E-05</v>
      </c>
      <c r="AW37" s="86">
        <v>1.555082E-09</v>
      </c>
      <c r="AX37" s="35">
        <v>0.0132252</v>
      </c>
      <c r="AY37" s="35">
        <v>0.0001293</v>
      </c>
      <c r="AZ37" s="35">
        <v>6.977519</v>
      </c>
      <c r="BA37" s="35">
        <v>0.0105962</v>
      </c>
      <c r="BB37" s="35">
        <v>6.931724</v>
      </c>
      <c r="BC37" s="35">
        <v>0.0128449</v>
      </c>
      <c r="BD37" s="35">
        <v>99.48582</v>
      </c>
      <c r="BE37" s="35">
        <v>0.1497372</v>
      </c>
      <c r="BF37" s="35">
        <v>28.37874</v>
      </c>
      <c r="BG37" s="35">
        <v>0.052182</v>
      </c>
      <c r="BH37" s="35">
        <v>0.0535384</v>
      </c>
      <c r="BI37" s="35">
        <v>0.0256793</v>
      </c>
      <c r="BJ37" s="35">
        <v>0</v>
      </c>
      <c r="BK37" s="35">
        <v>1.450208</v>
      </c>
      <c r="BM37" s="86">
        <v>2.541257E-14</v>
      </c>
      <c r="BN37" s="86">
        <v>1.773167E-13</v>
      </c>
      <c r="BO37" s="35">
        <v>1</v>
      </c>
      <c r="BP37" s="35" t="s">
        <v>195</v>
      </c>
      <c r="BQ37" s="35">
        <v>0.002254</v>
      </c>
      <c r="BR37" s="86">
        <v>9.5852E-07</v>
      </c>
      <c r="BS37" s="35">
        <v>1.401507</v>
      </c>
      <c r="BT37" s="35">
        <v>1.000121</v>
      </c>
      <c r="BU37" s="35">
        <v>0.0007</v>
      </c>
      <c r="BV37" s="35">
        <v>5E-05</v>
      </c>
      <c r="BW37" s="35">
        <v>4E-05</v>
      </c>
      <c r="BX37" s="35">
        <v>2E-05</v>
      </c>
      <c r="BY37" s="35">
        <v>0.00028</v>
      </c>
      <c r="BZ37" s="35">
        <v>2E-05</v>
      </c>
      <c r="CA37" s="35">
        <v>0.013</v>
      </c>
      <c r="CB37" s="35">
        <v>0</v>
      </c>
      <c r="CC37" s="35">
        <v>0.01</v>
      </c>
      <c r="CD37" s="35">
        <v>0.002</v>
      </c>
      <c r="CE37" s="35">
        <v>0</v>
      </c>
      <c r="CF37" s="35">
        <v>0</v>
      </c>
      <c r="CG37" s="35">
        <v>0</v>
      </c>
      <c r="CH37" s="35">
        <v>0</v>
      </c>
      <c r="CI37" s="35">
        <v>1.96</v>
      </c>
      <c r="CJ37" s="35">
        <v>0</v>
      </c>
      <c r="CK37" s="35">
        <v>3</v>
      </c>
      <c r="CL37" s="87">
        <v>38753</v>
      </c>
      <c r="CM37" s="35">
        <v>21.48333</v>
      </c>
      <c r="CN37" s="86">
        <v>3348337000</v>
      </c>
      <c r="CO37" s="35" t="s">
        <v>269</v>
      </c>
      <c r="CP37" s="35" t="s">
        <v>270</v>
      </c>
      <c r="CQ37" s="35">
        <v>10</v>
      </c>
      <c r="CR37" s="35" t="s">
        <v>269</v>
      </c>
      <c r="CT37" s="35" t="s">
        <v>271</v>
      </c>
      <c r="CU37" s="35">
        <v>7.817</v>
      </c>
      <c r="CV37" s="35" t="s">
        <v>75</v>
      </c>
      <c r="CW37" s="35" t="s">
        <v>197</v>
      </c>
      <c r="CX37" s="35" t="s">
        <v>104</v>
      </c>
      <c r="CY37" s="35">
        <v>1</v>
      </c>
      <c r="CZ37" s="35" t="s">
        <v>207</v>
      </c>
      <c r="DA37" s="35">
        <v>0.9849644</v>
      </c>
      <c r="DB37" s="35">
        <v>0.9919753</v>
      </c>
      <c r="DC37" s="35" t="s">
        <v>208</v>
      </c>
      <c r="DD37" s="35">
        <v>3.2</v>
      </c>
      <c r="DE37" s="35">
        <v>3.2</v>
      </c>
      <c r="DF37" s="86">
        <v>7.30005E-08</v>
      </c>
      <c r="DG37" s="35">
        <v>3.2</v>
      </c>
      <c r="DH37" s="35">
        <v>0</v>
      </c>
      <c r="DI37" s="35">
        <v>32</v>
      </c>
      <c r="DJ37" s="35">
        <v>30</v>
      </c>
      <c r="DK37" s="35">
        <v>98</v>
      </c>
      <c r="DN37" s="35">
        <v>0</v>
      </c>
      <c r="DO37" s="35">
        <v>3.270119</v>
      </c>
      <c r="DP37" s="35">
        <v>0.0024013</v>
      </c>
      <c r="DQ37" s="35">
        <v>0.4686651</v>
      </c>
      <c r="DR37" s="35">
        <v>0.0004012</v>
      </c>
      <c r="DS37" s="35">
        <v>0.0061982</v>
      </c>
      <c r="DT37" s="35">
        <v>5.94E-05</v>
      </c>
      <c r="DU37" s="35">
        <v>0.0030015</v>
      </c>
      <c r="DV37" s="35">
        <v>7.96E-05</v>
      </c>
      <c r="DW37" s="35">
        <v>5.77E-05</v>
      </c>
      <c r="DX37" s="35">
        <v>1.09E-05</v>
      </c>
      <c r="DY37" s="35">
        <v>3.270119</v>
      </c>
      <c r="DZ37" s="35">
        <v>0.0024013</v>
      </c>
      <c r="EA37" s="35">
        <v>0.4686085</v>
      </c>
      <c r="EB37" s="35">
        <v>0.0004011</v>
      </c>
      <c r="EC37" s="35">
        <v>0.0061982</v>
      </c>
      <c r="ED37" s="35">
        <v>5.94E-05</v>
      </c>
      <c r="EE37" s="35">
        <v>0.0021416</v>
      </c>
      <c r="EF37" s="35">
        <v>5.68E-05</v>
      </c>
      <c r="EG37" s="35">
        <v>5.77E-05</v>
      </c>
      <c r="EH37" s="35">
        <v>1.09E-05</v>
      </c>
      <c r="EI37" s="35">
        <v>3.21315</v>
      </c>
      <c r="EJ37" s="35">
        <v>0.0023</v>
      </c>
      <c r="EK37" s="35">
        <v>0.461756</v>
      </c>
      <c r="EL37" s="35">
        <v>0.0004</v>
      </c>
      <c r="EM37" s="35">
        <v>0.0061635</v>
      </c>
      <c r="EN37" s="35">
        <v>5.8E-05</v>
      </c>
      <c r="EO37" s="35">
        <v>0.0023882</v>
      </c>
      <c r="EP37" s="35">
        <v>5.1E-05</v>
      </c>
      <c r="EQ37" s="35">
        <v>0.0001216</v>
      </c>
      <c r="ER37" s="86">
        <v>6.5E-06</v>
      </c>
      <c r="ES37" s="35">
        <v>1.005</v>
      </c>
      <c r="ET37" s="35">
        <v>0.001</v>
      </c>
      <c r="EU37" s="35">
        <v>1.005</v>
      </c>
      <c r="EV37" s="35">
        <v>0.001</v>
      </c>
      <c r="EW37" s="35">
        <v>1.005</v>
      </c>
      <c r="EX37" s="35">
        <v>0.001</v>
      </c>
      <c r="EY37" s="35">
        <v>1.005</v>
      </c>
      <c r="EZ37" s="35">
        <v>0.001</v>
      </c>
      <c r="FA37" s="35">
        <v>1.005</v>
      </c>
      <c r="FB37" s="35">
        <v>0.001</v>
      </c>
      <c r="FC37" s="35">
        <v>1</v>
      </c>
      <c r="FD37" s="35">
        <v>1</v>
      </c>
      <c r="FE37" s="35">
        <v>1</v>
      </c>
      <c r="FF37" s="35">
        <v>1</v>
      </c>
      <c r="FG37" s="35">
        <v>1</v>
      </c>
      <c r="FH37" s="35">
        <v>1.74E-05</v>
      </c>
      <c r="FI37" s="35">
        <v>19.25878</v>
      </c>
      <c r="FJ37" s="35">
        <v>0.1435225</v>
      </c>
      <c r="FK37" s="35">
        <v>0.1520795</v>
      </c>
      <c r="FL37" s="35">
        <v>19.25702</v>
      </c>
      <c r="FM37" s="35">
        <v>0.9996356</v>
      </c>
      <c r="FN37" s="35">
        <v>0.0170735</v>
      </c>
      <c r="FO37" s="35">
        <v>0</v>
      </c>
      <c r="FP37" s="35">
        <v>0</v>
      </c>
      <c r="FQ37" s="86">
        <v>5.463E-10</v>
      </c>
      <c r="FR37" s="86">
        <v>2.14E-11</v>
      </c>
      <c r="FS37" s="35">
        <v>0.01975</v>
      </c>
      <c r="FT37" s="35">
        <v>0</v>
      </c>
      <c r="FU37" s="86">
        <v>7.068E-06</v>
      </c>
      <c r="FV37" s="35">
        <v>0</v>
      </c>
      <c r="FW37" s="86">
        <v>6.308E-09</v>
      </c>
      <c r="FX37" s="35">
        <v>0</v>
      </c>
      <c r="FY37" s="35">
        <v>0.01167</v>
      </c>
      <c r="FZ37" s="35">
        <v>0</v>
      </c>
      <c r="GA37" s="35">
        <v>295.5</v>
      </c>
      <c r="GB37" s="35">
        <v>0.5</v>
      </c>
      <c r="GC37" s="35">
        <v>1575</v>
      </c>
      <c r="GD37" s="35">
        <v>2</v>
      </c>
      <c r="GE37" s="35">
        <v>0.013</v>
      </c>
      <c r="GF37" s="35">
        <v>0.0002022</v>
      </c>
      <c r="GG37" s="86">
        <v>12.066499710083</v>
      </c>
      <c r="GH37" s="86">
        <v>0.00316366995684802</v>
      </c>
      <c r="GI37" s="86">
        <v>12.0607004165649</v>
      </c>
      <c r="GJ37" s="86">
        <v>12.0714998245239</v>
      </c>
      <c r="GK37" s="86">
        <v>76.640998840332</v>
      </c>
      <c r="GL37" s="86">
        <v>0.0201062001287937</v>
      </c>
      <c r="GM37" s="86">
        <v>76.6177978515625</v>
      </c>
      <c r="GN37" s="86">
        <v>76.6862030029296</v>
      </c>
      <c r="GO37" s="86">
        <v>-0.0379246994853019</v>
      </c>
      <c r="GP37" s="86">
        <v>0.0735457986593246</v>
      </c>
      <c r="GQ37" s="86">
        <v>-0.093845397233963</v>
      </c>
      <c r="GR37" s="86">
        <v>0.155625000596046</v>
      </c>
      <c r="GS37" s="86">
        <v>-26.2226009368896</v>
      </c>
      <c r="GT37" s="86">
        <v>0.00437578978016972</v>
      </c>
      <c r="GU37" s="86">
        <v>-26.2320003509521</v>
      </c>
      <c r="GV37" s="86">
        <v>-26.2171993255615</v>
      </c>
      <c r="GW37" s="86">
        <v>-134.253005981445</v>
      </c>
      <c r="GX37" s="86">
        <v>0.336006999015808</v>
      </c>
      <c r="GY37" s="86">
        <v>-134.70799255371</v>
      </c>
      <c r="GZ37" s="86">
        <v>-133.71499633789</v>
      </c>
    </row>
    <row r="38" spans="1:208" s="35" customFormat="1" ht="10.5">
      <c r="A38" s="72" t="s">
        <v>76</v>
      </c>
      <c r="B38" s="72" t="s">
        <v>114</v>
      </c>
      <c r="C38" s="72"/>
      <c r="D38" s="73" t="s">
        <v>88</v>
      </c>
      <c r="E38" s="73">
        <v>3.2</v>
      </c>
      <c r="F38" s="84">
        <v>6.988307</v>
      </c>
      <c r="G38" s="74">
        <v>0.0132783</v>
      </c>
      <c r="H38" s="74">
        <v>0.0062954</v>
      </c>
      <c r="I38" s="74">
        <v>0.1444</v>
      </c>
      <c r="J38" s="75">
        <f>($U38*$V38*1000)/0.000000000000001</f>
        <v>78.26261869684573</v>
      </c>
      <c r="K38" s="85">
        <v>81.04393684277409</v>
      </c>
      <c r="L38" s="75">
        <v>6.97187823761971E-05</v>
      </c>
      <c r="M38" s="77">
        <v>99.3961</v>
      </c>
      <c r="N38" s="75">
        <v>28.39691</v>
      </c>
      <c r="O38" s="75">
        <v>0.037584</v>
      </c>
      <c r="P38" s="76">
        <v>0.039448</v>
      </c>
      <c r="Q38" s="75">
        <v>0.04252528837622005</v>
      </c>
      <c r="R38" s="78">
        <v>0.002254</v>
      </c>
      <c r="S38" s="78">
        <v>9.5852E-07</v>
      </c>
      <c r="T38" s="35">
        <v>7.826263067990055E-14</v>
      </c>
      <c r="U38" s="35">
        <v>1.4433272617852602</v>
      </c>
      <c r="V38" s="35">
        <v>5.422375144500647E-17</v>
      </c>
      <c r="W38" s="79" t="s">
        <v>194</v>
      </c>
      <c r="X38" s="35">
        <v>3.2</v>
      </c>
      <c r="Y38" s="79" t="s">
        <v>270</v>
      </c>
      <c r="Z38" s="79" t="s">
        <v>197</v>
      </c>
      <c r="AA38" s="79" t="s">
        <v>195</v>
      </c>
      <c r="AB38" s="35">
        <v>1.005</v>
      </c>
      <c r="AC38" s="35">
        <v>0.001</v>
      </c>
      <c r="AM38" s="35" t="s">
        <v>114</v>
      </c>
      <c r="AN38" s="35" t="s">
        <v>194</v>
      </c>
      <c r="AO38" s="35">
        <v>0.0001444</v>
      </c>
      <c r="AP38" s="86">
        <v>9.760428E-06</v>
      </c>
      <c r="AQ38" s="35">
        <v>1.220934</v>
      </c>
      <c r="AR38" s="35">
        <v>0.0062954</v>
      </c>
      <c r="AS38" s="35">
        <v>5.31E-05</v>
      </c>
      <c r="AT38" s="35">
        <v>0.012339</v>
      </c>
      <c r="AU38" s="35">
        <v>0.000104</v>
      </c>
      <c r="AV38" s="35">
        <v>5.71E-05</v>
      </c>
      <c r="AW38" s="86">
        <v>4.943826E-10</v>
      </c>
      <c r="AX38" s="35">
        <v>0.0132783</v>
      </c>
      <c r="AY38" s="35">
        <v>6.95E-05</v>
      </c>
      <c r="AZ38" s="35">
        <v>6.988307</v>
      </c>
      <c r="BA38" s="35">
        <v>0.0084674</v>
      </c>
      <c r="BB38" s="35">
        <v>6.936195</v>
      </c>
      <c r="BC38" s="35">
        <v>0.0092516</v>
      </c>
      <c r="BD38" s="35">
        <v>99.3961</v>
      </c>
      <c r="BE38" s="35">
        <v>0.0785771</v>
      </c>
      <c r="BF38" s="35">
        <v>28.39691</v>
      </c>
      <c r="BG38" s="35">
        <v>0.037584</v>
      </c>
      <c r="BH38" s="35">
        <v>0.039448</v>
      </c>
      <c r="BI38" s="35">
        <v>0.0395771</v>
      </c>
      <c r="BJ38" s="35">
        <v>0</v>
      </c>
      <c r="BK38" s="35">
        <v>1.450207</v>
      </c>
      <c r="BM38" s="86">
        <v>7.826299E-14</v>
      </c>
      <c r="BN38" s="86">
        <v>5.469257E-13</v>
      </c>
      <c r="BO38" s="35">
        <v>1</v>
      </c>
      <c r="BP38" s="35" t="s">
        <v>195</v>
      </c>
      <c r="BQ38" s="35">
        <v>0.002254</v>
      </c>
      <c r="BR38" s="86">
        <v>9.5852E-07</v>
      </c>
      <c r="BS38" s="35">
        <v>1.402758</v>
      </c>
      <c r="BT38" s="35">
        <v>1.000121</v>
      </c>
      <c r="BU38" s="35">
        <v>0.0007</v>
      </c>
      <c r="BV38" s="35">
        <v>5E-05</v>
      </c>
      <c r="BW38" s="35">
        <v>4E-05</v>
      </c>
      <c r="BX38" s="35">
        <v>2E-05</v>
      </c>
      <c r="BY38" s="35">
        <v>0.00028</v>
      </c>
      <c r="BZ38" s="35">
        <v>2E-05</v>
      </c>
      <c r="CA38" s="35">
        <v>0.013</v>
      </c>
      <c r="CB38" s="35">
        <v>0</v>
      </c>
      <c r="CC38" s="35">
        <v>0.01</v>
      </c>
      <c r="CD38" s="35">
        <v>0.002</v>
      </c>
      <c r="CE38" s="35">
        <v>0</v>
      </c>
      <c r="CF38" s="35">
        <v>0</v>
      </c>
      <c r="CG38" s="35">
        <v>0</v>
      </c>
      <c r="CH38" s="35">
        <v>0</v>
      </c>
      <c r="CI38" s="35">
        <v>1.96</v>
      </c>
      <c r="CJ38" s="35">
        <v>0</v>
      </c>
      <c r="CK38" s="35">
        <v>3</v>
      </c>
      <c r="CL38" s="87">
        <v>38753</v>
      </c>
      <c r="CM38" s="35">
        <v>22.56667</v>
      </c>
      <c r="CN38" s="86">
        <v>3348340000</v>
      </c>
      <c r="CO38" s="35" t="s">
        <v>269</v>
      </c>
      <c r="CP38" s="35" t="s">
        <v>270</v>
      </c>
      <c r="CQ38" s="35">
        <v>10</v>
      </c>
      <c r="CR38" s="35" t="s">
        <v>269</v>
      </c>
      <c r="CT38" s="35" t="s">
        <v>271</v>
      </c>
      <c r="CU38" s="35">
        <v>7.817</v>
      </c>
      <c r="CV38" s="35" t="s">
        <v>75</v>
      </c>
      <c r="CW38" s="35" t="s">
        <v>197</v>
      </c>
      <c r="CX38" s="35" t="s">
        <v>104</v>
      </c>
      <c r="CY38" s="35">
        <v>1</v>
      </c>
      <c r="CZ38" s="35" t="s">
        <v>207</v>
      </c>
      <c r="DA38" s="35">
        <v>0.9975898</v>
      </c>
      <c r="DB38" s="35">
        <v>0.9962707</v>
      </c>
      <c r="DC38" s="35" t="s">
        <v>208</v>
      </c>
      <c r="DD38" s="35">
        <v>3.2</v>
      </c>
      <c r="DE38" s="35">
        <v>3.2</v>
      </c>
      <c r="DF38" s="86">
        <v>7.30005E-08</v>
      </c>
      <c r="DG38" s="35">
        <v>3.2</v>
      </c>
      <c r="DH38" s="35">
        <v>0</v>
      </c>
      <c r="DI38" s="35">
        <v>32</v>
      </c>
      <c r="DJ38" s="35">
        <v>30</v>
      </c>
      <c r="DK38" s="35">
        <v>101</v>
      </c>
      <c r="DN38" s="35">
        <v>0</v>
      </c>
      <c r="DO38" s="35">
        <v>10.08646</v>
      </c>
      <c r="DP38" s="35">
        <v>0.0037638</v>
      </c>
      <c r="DQ38" s="35">
        <v>1.443334</v>
      </c>
      <c r="DR38" s="35">
        <v>0.0008206</v>
      </c>
      <c r="DS38" s="35">
        <v>0.0191651</v>
      </c>
      <c r="DT38" s="35">
        <v>9.69E-05</v>
      </c>
      <c r="DU38" s="35">
        <v>0.0090864</v>
      </c>
      <c r="DV38" s="35">
        <v>7.59E-05</v>
      </c>
      <c r="DW38" s="35">
        <v>0.0002084</v>
      </c>
      <c r="DX38" s="35">
        <v>1.41E-05</v>
      </c>
      <c r="DY38" s="35">
        <v>10.08646</v>
      </c>
      <c r="DZ38" s="35">
        <v>0.0037638</v>
      </c>
      <c r="EA38" s="35">
        <v>1.443159</v>
      </c>
      <c r="EB38" s="35">
        <v>0.0008205</v>
      </c>
      <c r="EC38" s="35">
        <v>0.0191651</v>
      </c>
      <c r="ED38" s="35">
        <v>9.69E-05</v>
      </c>
      <c r="EE38" s="35">
        <v>0.0064775</v>
      </c>
      <c r="EF38" s="35">
        <v>5.41E-05</v>
      </c>
      <c r="EG38" s="35">
        <v>0.0002084</v>
      </c>
      <c r="EH38" s="35">
        <v>1.41E-05</v>
      </c>
      <c r="EI38" s="35">
        <v>9.89502</v>
      </c>
      <c r="EJ38" s="35">
        <v>0.0037</v>
      </c>
      <c r="EK38" s="35">
        <v>1.42185</v>
      </c>
      <c r="EL38" s="35">
        <v>0.00082</v>
      </c>
      <c r="EM38" s="35">
        <v>0.019002</v>
      </c>
      <c r="EN38" s="35">
        <v>9.6E-05</v>
      </c>
      <c r="EO38" s="35">
        <v>0.0067025</v>
      </c>
      <c r="EP38" s="35">
        <v>4.8E-05</v>
      </c>
      <c r="EQ38" s="35">
        <v>0.0002723</v>
      </c>
      <c r="ER38" s="35">
        <v>1.1E-05</v>
      </c>
      <c r="ES38" s="35">
        <v>1.005</v>
      </c>
      <c r="ET38" s="35">
        <v>0.001</v>
      </c>
      <c r="EU38" s="35">
        <v>1.005</v>
      </c>
      <c r="EV38" s="35">
        <v>0.001</v>
      </c>
      <c r="EW38" s="35">
        <v>1.005</v>
      </c>
      <c r="EX38" s="35">
        <v>0.001</v>
      </c>
      <c r="EY38" s="35">
        <v>1.005</v>
      </c>
      <c r="EZ38" s="35">
        <v>0.001</v>
      </c>
      <c r="FA38" s="35">
        <v>1.005</v>
      </c>
      <c r="FB38" s="35">
        <v>0.001</v>
      </c>
      <c r="FC38" s="35">
        <v>1</v>
      </c>
      <c r="FD38" s="35">
        <v>1</v>
      </c>
      <c r="FE38" s="35">
        <v>1</v>
      </c>
      <c r="FF38" s="35">
        <v>1</v>
      </c>
      <c r="FG38" s="35">
        <v>1</v>
      </c>
      <c r="FH38" s="35">
        <v>2.04E-05</v>
      </c>
      <c r="FI38" s="35">
        <v>6.8555</v>
      </c>
      <c r="FJ38" s="35">
        <v>0.1433006</v>
      </c>
      <c r="FK38" s="35">
        <v>0.1213377</v>
      </c>
      <c r="FL38" s="35">
        <v>6.850554</v>
      </c>
      <c r="FM38" s="35">
        <v>0.9972119</v>
      </c>
      <c r="FN38" s="35">
        <v>0.0475336</v>
      </c>
      <c r="FO38" s="35">
        <v>0</v>
      </c>
      <c r="FP38" s="35">
        <v>0</v>
      </c>
      <c r="FQ38" s="86">
        <v>5.463E-10</v>
      </c>
      <c r="FR38" s="86">
        <v>2.14E-11</v>
      </c>
      <c r="FS38" s="35">
        <v>0.01975</v>
      </c>
      <c r="FT38" s="35">
        <v>0</v>
      </c>
      <c r="FU38" s="86">
        <v>7.068E-06</v>
      </c>
      <c r="FV38" s="35">
        <v>0</v>
      </c>
      <c r="FW38" s="86">
        <v>6.308E-09</v>
      </c>
      <c r="FX38" s="35">
        <v>0</v>
      </c>
      <c r="FY38" s="35">
        <v>0.01167</v>
      </c>
      <c r="FZ38" s="35">
        <v>0</v>
      </c>
      <c r="GA38" s="35">
        <v>295.5</v>
      </c>
      <c r="GB38" s="35">
        <v>0.5</v>
      </c>
      <c r="GC38" s="35">
        <v>1575</v>
      </c>
      <c r="GD38" s="35">
        <v>2</v>
      </c>
      <c r="GE38" s="35">
        <v>0.013</v>
      </c>
      <c r="GF38" s="35">
        <v>0.0002514</v>
      </c>
      <c r="GG38" s="86">
        <v>12.0671997070312</v>
      </c>
      <c r="GH38" s="86">
        <v>0.00415701977908611</v>
      </c>
      <c r="GI38" s="86">
        <v>12.0604000091552</v>
      </c>
      <c r="GJ38" s="86">
        <v>12.0729999542236</v>
      </c>
      <c r="GK38" s="86">
        <v>76.2661972045898</v>
      </c>
      <c r="GL38" s="86">
        <v>0.0600414015352725</v>
      </c>
      <c r="GM38" s="86">
        <v>76.1633987426757</v>
      </c>
      <c r="GN38" s="86">
        <v>76.3349990844726</v>
      </c>
      <c r="GO38" s="86">
        <v>0.00658706994727253</v>
      </c>
      <c r="GP38" s="86">
        <v>0.0695229023694992</v>
      </c>
      <c r="GQ38" s="86">
        <v>-0.0887900963425636</v>
      </c>
      <c r="GR38" s="86">
        <v>0.15480999648571</v>
      </c>
      <c r="GS38" s="86">
        <v>-26.2012004852294</v>
      </c>
      <c r="GT38" s="86">
        <v>0.00960041023790836</v>
      </c>
      <c r="GU38" s="86">
        <v>-26.2182998657226</v>
      </c>
      <c r="GV38" s="86">
        <v>-26.1837005615234</v>
      </c>
      <c r="GW38" s="86">
        <v>-134.498992919921</v>
      </c>
      <c r="GX38" s="86">
        <v>0.270651996135711</v>
      </c>
      <c r="GY38" s="86">
        <v>-134.852005004882</v>
      </c>
      <c r="GZ38" s="86">
        <v>-134.026000976562</v>
      </c>
    </row>
    <row r="39" spans="1:208" s="35" customFormat="1" ht="10.5">
      <c r="A39" s="72" t="s">
        <v>76</v>
      </c>
      <c r="B39" s="72" t="s">
        <v>105</v>
      </c>
      <c r="C39" s="72"/>
      <c r="D39" s="73" t="s">
        <v>79</v>
      </c>
      <c r="E39" s="73">
        <v>3.2</v>
      </c>
      <c r="F39" s="84">
        <v>6.955335</v>
      </c>
      <c r="G39" s="74">
        <v>0.0131245</v>
      </c>
      <c r="H39" s="74">
        <v>0.0058848</v>
      </c>
      <c r="I39" s="74">
        <v>0.0173</v>
      </c>
      <c r="J39" s="75">
        <f>($U39*$V39*1000)/0.000000000000001</f>
        <v>43.651696654334685</v>
      </c>
      <c r="K39" s="85">
        <v>86.69861337683524</v>
      </c>
      <c r="L39" s="75">
        <v>3.369091790757882E-05</v>
      </c>
      <c r="M39" s="77">
        <v>99.93337</v>
      </c>
      <c r="N39" s="75">
        <v>28.41535</v>
      </c>
      <c r="O39" s="75">
        <v>0.0425884</v>
      </c>
      <c r="P39" s="76">
        <v>0.0442441</v>
      </c>
      <c r="Q39" s="75">
        <v>0.04252528837622005</v>
      </c>
      <c r="R39" s="78">
        <v>0.002254</v>
      </c>
      <c r="S39" s="78">
        <v>9.5852E-07</v>
      </c>
      <c r="T39" s="35">
        <v>4.3651707546321295E-14</v>
      </c>
      <c r="U39" s="35">
        <v>0.8048481551150461</v>
      </c>
      <c r="V39" s="35">
        <v>5.4235940502460435E-17</v>
      </c>
      <c r="W39" s="79" t="s">
        <v>194</v>
      </c>
      <c r="X39" s="35">
        <v>3.2</v>
      </c>
      <c r="Y39" s="79" t="s">
        <v>270</v>
      </c>
      <c r="Z39" s="79" t="s">
        <v>197</v>
      </c>
      <c r="AA39" s="79" t="s">
        <v>195</v>
      </c>
      <c r="AB39" s="35">
        <v>1.005</v>
      </c>
      <c r="AC39" s="35">
        <v>0.001</v>
      </c>
      <c r="AM39" s="35" t="s">
        <v>105</v>
      </c>
      <c r="AN39" s="35" t="s">
        <v>194</v>
      </c>
      <c r="AO39" s="35">
        <v>1.73E-05</v>
      </c>
      <c r="AP39" s="35">
        <v>1.52E-05</v>
      </c>
      <c r="AQ39" s="35">
        <v>9.520306</v>
      </c>
      <c r="AR39" s="35">
        <v>0.0058848</v>
      </c>
      <c r="AS39" s="35">
        <v>9.32E-05</v>
      </c>
      <c r="AT39" s="35">
        <v>0.0115341</v>
      </c>
      <c r="AU39" s="35">
        <v>0.0001826</v>
      </c>
      <c r="AV39" s="35">
        <v>2.76E-05</v>
      </c>
      <c r="AW39" s="86">
        <v>8.521833E-10</v>
      </c>
      <c r="AX39" s="35">
        <v>0.0131245</v>
      </c>
      <c r="AY39" s="35">
        <v>6.22E-05</v>
      </c>
      <c r="AZ39" s="35">
        <v>6.955335</v>
      </c>
      <c r="BA39" s="35">
        <v>0.0092501</v>
      </c>
      <c r="BB39" s="35">
        <v>6.940736</v>
      </c>
      <c r="BC39" s="35">
        <v>0.0104836</v>
      </c>
      <c r="BD39" s="35">
        <v>99.93337</v>
      </c>
      <c r="BE39" s="35">
        <v>0.1011465</v>
      </c>
      <c r="BF39" s="35">
        <v>28.41535</v>
      </c>
      <c r="BG39" s="35">
        <v>0.0425884</v>
      </c>
      <c r="BH39" s="35">
        <v>0.0442441</v>
      </c>
      <c r="BI39" s="35">
        <v>0</v>
      </c>
      <c r="BJ39" s="35">
        <v>0</v>
      </c>
      <c r="BK39" s="35">
        <v>1.450182</v>
      </c>
      <c r="BM39" s="86">
        <v>4.365189E-14</v>
      </c>
      <c r="BN39" s="86">
        <v>3.036135E-13</v>
      </c>
      <c r="BO39" s="35">
        <v>1</v>
      </c>
      <c r="BP39" s="35" t="s">
        <v>195</v>
      </c>
      <c r="BQ39" s="35">
        <v>0.002254</v>
      </c>
      <c r="BR39" s="86">
        <v>9.5852E-07</v>
      </c>
      <c r="BS39" s="35">
        <v>1.399289</v>
      </c>
      <c r="BT39" s="35">
        <v>1.00012</v>
      </c>
      <c r="BU39" s="35">
        <v>0.0007</v>
      </c>
      <c r="BV39" s="35">
        <v>5E-05</v>
      </c>
      <c r="BW39" s="35">
        <v>4E-05</v>
      </c>
      <c r="BX39" s="35">
        <v>2E-05</v>
      </c>
      <c r="BY39" s="35">
        <v>0.00028</v>
      </c>
      <c r="BZ39" s="35">
        <v>2E-05</v>
      </c>
      <c r="CA39" s="35">
        <v>0.013</v>
      </c>
      <c r="CB39" s="35">
        <v>0</v>
      </c>
      <c r="CC39" s="35">
        <v>0.01</v>
      </c>
      <c r="CD39" s="35">
        <v>0.002</v>
      </c>
      <c r="CE39" s="35">
        <v>0</v>
      </c>
      <c r="CF39" s="35">
        <v>0</v>
      </c>
      <c r="CG39" s="35">
        <v>0</v>
      </c>
      <c r="CH39" s="35">
        <v>0</v>
      </c>
      <c r="CI39" s="35">
        <v>1.96</v>
      </c>
      <c r="CJ39" s="35">
        <v>0</v>
      </c>
      <c r="CK39" s="35">
        <v>3</v>
      </c>
      <c r="CL39" s="87">
        <v>38753</v>
      </c>
      <c r="CM39" s="35">
        <v>19.56667</v>
      </c>
      <c r="CN39" s="86">
        <v>3348330000</v>
      </c>
      <c r="CO39" s="35" t="s">
        <v>269</v>
      </c>
      <c r="CP39" s="35" t="s">
        <v>270</v>
      </c>
      <c r="CQ39" s="35">
        <v>10</v>
      </c>
      <c r="CR39" s="35" t="s">
        <v>269</v>
      </c>
      <c r="CT39" s="35" t="s">
        <v>271</v>
      </c>
      <c r="CU39" s="35">
        <v>7.817</v>
      </c>
      <c r="CV39" s="35" t="s">
        <v>75</v>
      </c>
      <c r="CW39" s="35" t="s">
        <v>197</v>
      </c>
      <c r="CX39" s="35" t="s">
        <v>104</v>
      </c>
      <c r="CY39" s="35">
        <v>1</v>
      </c>
      <c r="CZ39" s="35" t="s">
        <v>207</v>
      </c>
      <c r="DA39" s="35">
        <v>0.9955832</v>
      </c>
      <c r="DB39" s="35">
        <v>0.9929183</v>
      </c>
      <c r="DC39" s="35" t="s">
        <v>208</v>
      </c>
      <c r="DD39" s="35">
        <v>3.2</v>
      </c>
      <c r="DE39" s="35">
        <v>3.2</v>
      </c>
      <c r="DF39" s="86">
        <v>7.30005E-08</v>
      </c>
      <c r="DG39" s="35">
        <v>3.2</v>
      </c>
      <c r="DH39" s="35">
        <v>0</v>
      </c>
      <c r="DI39" s="35">
        <v>32</v>
      </c>
      <c r="DJ39" s="35">
        <v>30</v>
      </c>
      <c r="DK39" s="35">
        <v>92</v>
      </c>
      <c r="DN39" s="35">
        <v>0</v>
      </c>
      <c r="DO39" s="35">
        <v>5.598013</v>
      </c>
      <c r="DP39" s="35">
        <v>0.0025935</v>
      </c>
      <c r="DQ39" s="35">
        <v>0.8048516</v>
      </c>
      <c r="DR39" s="35">
        <v>0.0005908</v>
      </c>
      <c r="DS39" s="35">
        <v>0.0105633</v>
      </c>
      <c r="DT39" s="35">
        <v>4.78E-05</v>
      </c>
      <c r="DU39" s="35">
        <v>0.0047364</v>
      </c>
      <c r="DV39" s="35">
        <v>7.45E-05</v>
      </c>
      <c r="DW39" s="35">
        <v>1.39E-05</v>
      </c>
      <c r="DX39" s="35">
        <v>1.22E-05</v>
      </c>
      <c r="DY39" s="35">
        <v>5.598013</v>
      </c>
      <c r="DZ39" s="35">
        <v>0.0025935</v>
      </c>
      <c r="EA39" s="35">
        <v>0.8047549</v>
      </c>
      <c r="EB39" s="35">
        <v>0.0005908</v>
      </c>
      <c r="EC39" s="35">
        <v>0.0105633</v>
      </c>
      <c r="ED39" s="35">
        <v>4.78E-05</v>
      </c>
      <c r="EE39" s="35">
        <v>0.0033848</v>
      </c>
      <c r="EF39" s="35">
        <v>5.32E-05</v>
      </c>
      <c r="EG39" s="35">
        <v>1.39E-05</v>
      </c>
      <c r="EH39" s="35">
        <v>1.22E-05</v>
      </c>
      <c r="EI39" s="35">
        <v>5.49512</v>
      </c>
      <c r="EJ39" s="35">
        <v>0.0025</v>
      </c>
      <c r="EK39" s="35">
        <v>0.792916</v>
      </c>
      <c r="EL39" s="35">
        <v>0.00059</v>
      </c>
      <c r="EM39" s="35">
        <v>0.0104854</v>
      </c>
      <c r="EN39" s="35">
        <v>4.6E-05</v>
      </c>
      <c r="EO39" s="35">
        <v>0.0036252</v>
      </c>
      <c r="EP39" s="35">
        <v>4.7E-05</v>
      </c>
      <c r="EQ39" s="35">
        <v>7.78E-05</v>
      </c>
      <c r="ER39" s="86">
        <v>8.5E-06</v>
      </c>
      <c r="ES39" s="35">
        <v>1.005</v>
      </c>
      <c r="ET39" s="35">
        <v>0.001</v>
      </c>
      <c r="EU39" s="35">
        <v>1.005</v>
      </c>
      <c r="EV39" s="35">
        <v>0.001</v>
      </c>
      <c r="EW39" s="35">
        <v>1.005</v>
      </c>
      <c r="EX39" s="35">
        <v>0.001</v>
      </c>
      <c r="EY39" s="35">
        <v>1.005</v>
      </c>
      <c r="EZ39" s="35">
        <v>0.001</v>
      </c>
      <c r="FA39" s="35">
        <v>1.005</v>
      </c>
      <c r="FB39" s="35">
        <v>0.001</v>
      </c>
      <c r="FC39" s="35">
        <v>1</v>
      </c>
      <c r="FD39" s="35">
        <v>1</v>
      </c>
      <c r="FE39" s="35">
        <v>1</v>
      </c>
      <c r="FF39" s="35">
        <v>1</v>
      </c>
      <c r="FG39" s="35">
        <v>1</v>
      </c>
      <c r="FH39" s="86">
        <v>2.254723E-06</v>
      </c>
      <c r="FI39" s="35">
        <v>97.07305</v>
      </c>
      <c r="FJ39" s="35">
        <v>0.1439809</v>
      </c>
      <c r="FK39" s="35">
        <v>0.1331836</v>
      </c>
      <c r="FL39" s="35">
        <v>97.0727</v>
      </c>
      <c r="FM39" s="35">
        <v>0.9999859</v>
      </c>
      <c r="FN39" s="35">
        <v>0.0033538</v>
      </c>
      <c r="FO39" s="35">
        <v>0</v>
      </c>
      <c r="FP39" s="35">
        <v>0</v>
      </c>
      <c r="FQ39" s="86">
        <v>5.463E-10</v>
      </c>
      <c r="FR39" s="86">
        <v>2.14E-11</v>
      </c>
      <c r="FS39" s="35">
        <v>0.01975</v>
      </c>
      <c r="FT39" s="35">
        <v>0</v>
      </c>
      <c r="FU39" s="86">
        <v>7.068E-06</v>
      </c>
      <c r="FV39" s="35">
        <v>0</v>
      </c>
      <c r="FW39" s="86">
        <v>6.308E-09</v>
      </c>
      <c r="FX39" s="35">
        <v>0</v>
      </c>
      <c r="FY39" s="35">
        <v>0.01167</v>
      </c>
      <c r="FZ39" s="35">
        <v>0</v>
      </c>
      <c r="GA39" s="35">
        <v>295.5</v>
      </c>
      <c r="GB39" s="35">
        <v>0.5</v>
      </c>
      <c r="GC39" s="35">
        <v>1575</v>
      </c>
      <c r="GD39" s="35">
        <v>2</v>
      </c>
      <c r="GE39" s="35">
        <v>0.013</v>
      </c>
      <c r="GF39" s="35">
        <v>0.0001214</v>
      </c>
      <c r="GG39" s="86">
        <v>12.0655002593994</v>
      </c>
      <c r="GH39" s="86">
        <v>0.00471246987581253</v>
      </c>
      <c r="GI39" s="86">
        <v>12.059100151062</v>
      </c>
      <c r="GJ39" s="86">
        <v>12.073800086975</v>
      </c>
      <c r="GK39" s="86">
        <v>77.0854034423828</v>
      </c>
      <c r="GL39" s="86">
        <v>0.0187780000269412</v>
      </c>
      <c r="GM39" s="86">
        <v>77.0570983886718</v>
      </c>
      <c r="GN39" s="86">
        <v>77.1128005981445</v>
      </c>
      <c r="GO39" s="86">
        <v>0.0812454968690872</v>
      </c>
      <c r="GP39" s="86">
        <v>0.08921779692173</v>
      </c>
      <c r="GQ39" s="86">
        <v>-0.0905916988849639</v>
      </c>
      <c r="GR39" s="86">
        <v>0.172273993492126</v>
      </c>
      <c r="GS39" s="86">
        <v>-26.218599319458</v>
      </c>
      <c r="GT39" s="86">
        <v>0.00476896995678544</v>
      </c>
      <c r="GU39" s="86">
        <v>-26.2245998382568</v>
      </c>
      <c r="GV39" s="86">
        <v>-26.2117004394531</v>
      </c>
      <c r="GW39" s="86">
        <v>-133.891006469726</v>
      </c>
      <c r="GX39" s="86">
        <v>0.402292013168334</v>
      </c>
      <c r="GY39" s="86">
        <v>-134.417999267578</v>
      </c>
      <c r="GZ39" s="86">
        <v>-133.35400390625</v>
      </c>
    </row>
    <row r="40" spans="1:208" s="35" customFormat="1" ht="13.5">
      <c r="A40" s="72" t="s">
        <v>60</v>
      </c>
      <c r="B40" s="72"/>
      <c r="C40" s="72"/>
      <c r="D40" s="80" t="s">
        <v>72</v>
      </c>
      <c r="E40" s="73"/>
      <c r="F40" s="74"/>
      <c r="G40" s="74"/>
      <c r="H40" s="91" t="str">
        <f>"n="&amp;TEXT([1]!RangeCount(K25:K39,0,TRUE),"0")</f>
        <v>n=15</v>
      </c>
      <c r="I40" s="91" t="str">
        <f>"MSWD="&amp;TEXT([1]!MSWDvalue(N25:N39,15,0,TRUE),"0.00")</f>
        <v>MSWD=3.92</v>
      </c>
      <c r="J40" s="75"/>
      <c r="K40" s="92" t="str">
        <f>"   "&amp;TEXT([1]!ArithmeticMean(K25:K39,0,0,TRUE),[1]!CellFormat(K40))&amp;"±"&amp;TEXT(2*[1]!StandardDeviation(K25:K39,0,0,TRUE),[1]!CellFormat(K40))</f>
        <v>   67.9  ±34.9  </v>
      </c>
      <c r="L40" s="76"/>
      <c r="M40" s="77"/>
      <c r="N40" s="75">
        <f>[1]!WeightedMean(N25:N39,15,0,TRUE)</f>
        <v>28.29168557733303</v>
      </c>
      <c r="O40" s="75">
        <f>2*[1]!WeightedErrorTaylorMSWD(N25:N39,15,18,TRUE)</f>
        <v>0.048559378691319516</v>
      </c>
      <c r="P40" s="76"/>
      <c r="Q40" s="75"/>
      <c r="R40" s="78"/>
      <c r="S40" s="72">
        <v>59200</v>
      </c>
      <c r="W40" s="79" t="s">
        <v>194</v>
      </c>
      <c r="Y40" s="79" t="s">
        <v>270</v>
      </c>
      <c r="Z40" s="79"/>
      <c r="AA40" s="79" t="s">
        <v>195</v>
      </c>
      <c r="AW40" s="86"/>
      <c r="BM40" s="86"/>
      <c r="BN40" s="86"/>
      <c r="BR40" s="86"/>
      <c r="CL40" s="87"/>
      <c r="CN40" s="86"/>
      <c r="DF40" s="86"/>
      <c r="ER40" s="86"/>
      <c r="FQ40" s="86"/>
      <c r="FR40" s="86"/>
      <c r="FU40" s="86"/>
      <c r="FW40" s="86"/>
      <c r="GG40" s="86"/>
      <c r="GH40" s="86"/>
      <c r="GI40" s="86"/>
      <c r="GJ40" s="86"/>
      <c r="GK40" s="86"/>
      <c r="GL40" s="86"/>
      <c r="GM40" s="86"/>
      <c r="GN40" s="86"/>
      <c r="GO40" s="86"/>
      <c r="GP40" s="86"/>
      <c r="GQ40" s="86"/>
      <c r="GR40" s="86"/>
      <c r="GS40" s="86"/>
      <c r="GT40" s="86"/>
      <c r="GU40" s="86"/>
      <c r="GV40" s="86"/>
      <c r="GW40" s="86"/>
      <c r="GX40" s="86"/>
      <c r="GY40" s="86"/>
      <c r="GZ40" s="86"/>
    </row>
    <row r="41" spans="1:208" s="16" customFormat="1" ht="12">
      <c r="A41" s="64"/>
      <c r="B41" s="64"/>
      <c r="C41" s="64"/>
      <c r="D41" s="89"/>
      <c r="E41" s="65"/>
      <c r="F41" s="66"/>
      <c r="G41" s="66"/>
      <c r="H41" s="90"/>
      <c r="I41" s="90"/>
      <c r="J41" s="67"/>
      <c r="K41" s="93"/>
      <c r="L41" s="68"/>
      <c r="M41" s="69"/>
      <c r="N41" s="68"/>
      <c r="O41" s="68"/>
      <c r="P41" s="68"/>
      <c r="Q41" s="67"/>
      <c r="R41" s="70"/>
      <c r="S41" s="64"/>
      <c r="W41" s="71"/>
      <c r="Y41" s="71"/>
      <c r="Z41" s="71"/>
      <c r="AA41" s="71"/>
      <c r="AW41" s="81"/>
      <c r="BM41" s="81"/>
      <c r="BN41" s="81"/>
      <c r="BR41" s="81"/>
      <c r="CL41" s="82"/>
      <c r="CN41" s="81"/>
      <c r="DF41" s="81"/>
      <c r="ER41" s="81"/>
      <c r="FQ41" s="81"/>
      <c r="FR41" s="81"/>
      <c r="FU41" s="81"/>
      <c r="FW41" s="81"/>
      <c r="GG41" s="81"/>
      <c r="GH41" s="81"/>
      <c r="GI41" s="81"/>
      <c r="GJ41" s="81"/>
      <c r="GK41" s="81"/>
      <c r="GL41" s="81"/>
      <c r="GM41" s="81"/>
      <c r="GN41" s="81"/>
      <c r="GO41" s="81"/>
      <c r="GP41" s="81"/>
      <c r="GQ41" s="81"/>
      <c r="GR41" s="81"/>
      <c r="GS41" s="81"/>
      <c r="GT41" s="81"/>
      <c r="GU41" s="81"/>
      <c r="GV41" s="81"/>
      <c r="GW41" s="81"/>
      <c r="GX41" s="81"/>
      <c r="GY41" s="81"/>
      <c r="GZ41" s="81"/>
    </row>
    <row r="42" spans="1:208" s="35" customFormat="1" ht="10.5">
      <c r="A42" s="72" t="s">
        <v>59</v>
      </c>
      <c r="B42" s="72"/>
      <c r="C42" s="72"/>
      <c r="D42" s="80" t="s">
        <v>29</v>
      </c>
      <c r="E42" s="73"/>
      <c r="F42" s="74"/>
      <c r="G42" s="74"/>
      <c r="H42" s="74"/>
      <c r="I42" s="74"/>
      <c r="J42" s="75"/>
      <c r="K42" s="76"/>
      <c r="L42" s="76"/>
      <c r="M42" s="77"/>
      <c r="N42" s="76"/>
      <c r="O42" s="76"/>
      <c r="P42" s="76"/>
      <c r="Q42" s="75"/>
      <c r="R42" s="78"/>
      <c r="S42" s="78"/>
      <c r="W42" s="79"/>
      <c r="Y42" s="79"/>
      <c r="Z42" s="79"/>
      <c r="AA42" s="79"/>
      <c r="AW42" s="86"/>
      <c r="BM42" s="86"/>
      <c r="BN42" s="86"/>
      <c r="BR42" s="86"/>
      <c r="CL42" s="87"/>
      <c r="CN42" s="86"/>
      <c r="DF42" s="86"/>
      <c r="ER42" s="86"/>
      <c r="FQ42" s="86"/>
      <c r="FR42" s="86"/>
      <c r="FU42" s="86"/>
      <c r="FW42" s="86"/>
      <c r="GG42" s="86"/>
      <c r="GH42" s="86"/>
      <c r="GI42" s="86"/>
      <c r="GJ42" s="86"/>
      <c r="GK42" s="86"/>
      <c r="GL42" s="86"/>
      <c r="GM42" s="86"/>
      <c r="GN42" s="86"/>
      <c r="GO42" s="86"/>
      <c r="GP42" s="86"/>
      <c r="GQ42" s="86"/>
      <c r="GR42" s="86"/>
      <c r="GS42" s="86"/>
      <c r="GT42" s="86"/>
      <c r="GU42" s="86"/>
      <c r="GV42" s="86"/>
      <c r="GW42" s="86"/>
      <c r="GX42" s="86"/>
      <c r="GY42" s="86"/>
      <c r="GZ42" s="86"/>
    </row>
    <row r="43" spans="1:208" s="35" customFormat="1" ht="10.5">
      <c r="A43" s="72" t="s">
        <v>76</v>
      </c>
      <c r="B43" s="72" t="s">
        <v>124</v>
      </c>
      <c r="C43" s="72"/>
      <c r="D43" s="73" t="s">
        <v>82</v>
      </c>
      <c r="E43" s="73">
        <v>3.2</v>
      </c>
      <c r="F43" s="84">
        <v>6.913248</v>
      </c>
      <c r="G43" s="74">
        <v>0.0131839</v>
      </c>
      <c r="H43" s="74">
        <v>0.0063654</v>
      </c>
      <c r="I43" s="74">
        <v>0.0662</v>
      </c>
      <c r="J43" s="75">
        <f>($U43*$V43*1000)/0.000000000000001</f>
        <v>34.20694857241233</v>
      </c>
      <c r="K43" s="85">
        <v>80.15270053727967</v>
      </c>
      <c r="L43" s="75">
        <v>4.762067783459241E-05</v>
      </c>
      <c r="M43" s="77">
        <v>99.72432</v>
      </c>
      <c r="N43" s="75">
        <v>28.15732</v>
      </c>
      <c r="O43" s="75">
        <v>0.0484995</v>
      </c>
      <c r="P43" s="76">
        <v>0.0499014</v>
      </c>
      <c r="Q43" s="75">
        <v>0.04203446285029089</v>
      </c>
      <c r="R43" s="78">
        <v>0.0022517</v>
      </c>
      <c r="S43" s="78">
        <v>9.4649E-07</v>
      </c>
      <c r="T43" s="35">
        <v>3.420695254782453E-14</v>
      </c>
      <c r="U43" s="35">
        <v>0.630966957459123</v>
      </c>
      <c r="V43" s="35">
        <v>5.421353395455486E-17</v>
      </c>
      <c r="W43" s="79" t="s">
        <v>120</v>
      </c>
      <c r="X43" s="35">
        <v>3.2</v>
      </c>
      <c r="Y43" s="79" t="s">
        <v>270</v>
      </c>
      <c r="Z43" s="79" t="s">
        <v>197</v>
      </c>
      <c r="AA43" s="79" t="s">
        <v>195</v>
      </c>
      <c r="AB43" s="35">
        <v>1.005</v>
      </c>
      <c r="AC43" s="35">
        <v>0.001</v>
      </c>
      <c r="AM43" s="35" t="s">
        <v>124</v>
      </c>
      <c r="AN43" s="35" t="s">
        <v>120</v>
      </c>
      <c r="AO43" s="35">
        <v>6.62E-05</v>
      </c>
      <c r="AP43" s="35">
        <v>1.77E-05</v>
      </c>
      <c r="AQ43" s="35">
        <v>2.692966</v>
      </c>
      <c r="AR43" s="35">
        <v>0.0063654</v>
      </c>
      <c r="AS43" s="35">
        <v>0.0001194</v>
      </c>
      <c r="AT43" s="35">
        <v>0.0124762</v>
      </c>
      <c r="AU43" s="35">
        <v>0.0002341</v>
      </c>
      <c r="AV43" s="35">
        <v>3.9E-05</v>
      </c>
      <c r="AW43" s="86">
        <v>1.090166E-09</v>
      </c>
      <c r="AX43" s="35">
        <v>0.0131839</v>
      </c>
      <c r="AY43" s="35">
        <v>8.32E-05</v>
      </c>
      <c r="AZ43" s="35">
        <v>6.913248</v>
      </c>
      <c r="BA43" s="35">
        <v>0.0105261</v>
      </c>
      <c r="BB43" s="35">
        <v>6.884248</v>
      </c>
      <c r="BC43" s="35">
        <v>0.0119492</v>
      </c>
      <c r="BD43" s="35">
        <v>99.72432</v>
      </c>
      <c r="BE43" s="35">
        <v>0.1255421</v>
      </c>
      <c r="BF43" s="35">
        <v>28.15732</v>
      </c>
      <c r="BG43" s="35">
        <v>0.0484995</v>
      </c>
      <c r="BH43" s="35">
        <v>0.0499014</v>
      </c>
      <c r="BI43" s="35">
        <v>0</v>
      </c>
      <c r="BJ43" s="35">
        <v>0</v>
      </c>
      <c r="BK43" s="35">
        <v>1.450227</v>
      </c>
      <c r="BM43" s="86">
        <v>3.42071E-14</v>
      </c>
      <c r="BN43" s="86">
        <v>2.364822E-13</v>
      </c>
      <c r="BO43" s="35">
        <v>1</v>
      </c>
      <c r="BP43" s="35" t="s">
        <v>195</v>
      </c>
      <c r="BQ43" s="35">
        <v>0.0022517</v>
      </c>
      <c r="BR43" s="86">
        <v>9.4649E-07</v>
      </c>
      <c r="BS43" s="35">
        <v>1.406242</v>
      </c>
      <c r="BT43" s="35">
        <v>1.000122</v>
      </c>
      <c r="BU43" s="35">
        <v>0.0007</v>
      </c>
      <c r="BV43" s="35">
        <v>5E-05</v>
      </c>
      <c r="BW43" s="35">
        <v>4E-05</v>
      </c>
      <c r="BX43" s="35">
        <v>2E-05</v>
      </c>
      <c r="BY43" s="35">
        <v>0.00028</v>
      </c>
      <c r="BZ43" s="35">
        <v>2E-05</v>
      </c>
      <c r="CA43" s="35">
        <v>0.013</v>
      </c>
      <c r="CB43" s="35">
        <v>0</v>
      </c>
      <c r="CC43" s="35">
        <v>0.01</v>
      </c>
      <c r="CD43" s="35">
        <v>0.002</v>
      </c>
      <c r="CE43" s="35">
        <v>0</v>
      </c>
      <c r="CF43" s="35">
        <v>0</v>
      </c>
      <c r="CG43" s="35">
        <v>0</v>
      </c>
      <c r="CH43" s="35">
        <v>0</v>
      </c>
      <c r="CI43" s="35">
        <v>1.96</v>
      </c>
      <c r="CJ43" s="35">
        <v>0</v>
      </c>
      <c r="CK43" s="35">
        <v>3</v>
      </c>
      <c r="CL43" s="87">
        <v>38754</v>
      </c>
      <c r="CM43" s="35">
        <v>1.583333</v>
      </c>
      <c r="CN43" s="86">
        <v>3348351000</v>
      </c>
      <c r="CO43" s="35" t="s">
        <v>269</v>
      </c>
      <c r="CP43" s="35" t="s">
        <v>270</v>
      </c>
      <c r="CQ43" s="35">
        <v>12</v>
      </c>
      <c r="CR43" s="35" t="s">
        <v>269</v>
      </c>
      <c r="CT43" s="35" t="s">
        <v>271</v>
      </c>
      <c r="CU43" s="35">
        <v>7.817</v>
      </c>
      <c r="CV43" s="35" t="s">
        <v>75</v>
      </c>
      <c r="CW43" s="35" t="s">
        <v>197</v>
      </c>
      <c r="CX43" s="35" t="s">
        <v>104</v>
      </c>
      <c r="CY43" s="35">
        <v>1</v>
      </c>
      <c r="CZ43" s="35" t="s">
        <v>207</v>
      </c>
      <c r="DA43" s="35">
        <v>0.9922254</v>
      </c>
      <c r="DB43" s="35">
        <v>0.9902401</v>
      </c>
      <c r="DC43" s="35" t="s">
        <v>208</v>
      </c>
      <c r="DD43" s="35">
        <v>3.2</v>
      </c>
      <c r="DE43" s="35">
        <v>3.2</v>
      </c>
      <c r="DF43" s="86">
        <v>7.30005E-08</v>
      </c>
      <c r="DG43" s="35">
        <v>3.2</v>
      </c>
      <c r="DH43" s="35">
        <v>0</v>
      </c>
      <c r="DI43" s="35">
        <v>32</v>
      </c>
      <c r="DJ43" s="35">
        <v>30</v>
      </c>
      <c r="DK43" s="35">
        <v>110</v>
      </c>
      <c r="DN43" s="35">
        <v>0</v>
      </c>
      <c r="DO43" s="35">
        <v>4.362051</v>
      </c>
      <c r="DP43" s="35">
        <v>0.0027868</v>
      </c>
      <c r="DQ43" s="35">
        <v>0.6309698</v>
      </c>
      <c r="DR43" s="35">
        <v>0.0005908</v>
      </c>
      <c r="DS43" s="35">
        <v>0.0083187</v>
      </c>
      <c r="DT43" s="35">
        <v>5.07E-05</v>
      </c>
      <c r="DU43" s="35">
        <v>0.0040164</v>
      </c>
      <c r="DV43" s="35">
        <v>7.49E-05</v>
      </c>
      <c r="DW43" s="35">
        <v>4.18E-05</v>
      </c>
      <c r="DX43" s="35">
        <v>1.12E-05</v>
      </c>
      <c r="DY43" s="35">
        <v>4.362051</v>
      </c>
      <c r="DZ43" s="35">
        <v>0.0027868</v>
      </c>
      <c r="EA43" s="35">
        <v>0.6308928</v>
      </c>
      <c r="EB43" s="35">
        <v>0.0005908</v>
      </c>
      <c r="EC43" s="35">
        <v>0.0083187</v>
      </c>
      <c r="ED43" s="35">
        <v>5.07E-05</v>
      </c>
      <c r="EE43" s="35">
        <v>0.0028561</v>
      </c>
      <c r="EF43" s="35">
        <v>5.32E-05</v>
      </c>
      <c r="EG43" s="35">
        <v>4.18E-05</v>
      </c>
      <c r="EH43" s="35">
        <v>1.12E-05</v>
      </c>
      <c r="EI43" s="35">
        <v>4.28354</v>
      </c>
      <c r="EJ43" s="35">
        <v>0.0027</v>
      </c>
      <c r="EK43" s="35">
        <v>0.621633</v>
      </c>
      <c r="EL43" s="35">
        <v>0.00059</v>
      </c>
      <c r="EM43" s="35">
        <v>0.008263</v>
      </c>
      <c r="EN43" s="35">
        <v>4.9E-05</v>
      </c>
      <c r="EO43" s="35">
        <v>0.0030991</v>
      </c>
      <c r="EP43" s="35">
        <v>4.7E-05</v>
      </c>
      <c r="EQ43" s="35">
        <v>0.0001057</v>
      </c>
      <c r="ER43" s="86">
        <v>6.9E-06</v>
      </c>
      <c r="ES43" s="35">
        <v>1.005</v>
      </c>
      <c r="ET43" s="35">
        <v>0.001</v>
      </c>
      <c r="EU43" s="35">
        <v>1.005</v>
      </c>
      <c r="EV43" s="35">
        <v>0.001</v>
      </c>
      <c r="EW43" s="35">
        <v>1.005</v>
      </c>
      <c r="EX43" s="35">
        <v>0.001</v>
      </c>
      <c r="EY43" s="35">
        <v>1.005</v>
      </c>
      <c r="EZ43" s="35">
        <v>0.001</v>
      </c>
      <c r="FA43" s="35">
        <v>1.005</v>
      </c>
      <c r="FB43" s="35">
        <v>0.001</v>
      </c>
      <c r="FC43" s="35">
        <v>1</v>
      </c>
      <c r="FD43" s="35">
        <v>1</v>
      </c>
      <c r="FE43" s="35">
        <v>1</v>
      </c>
      <c r="FF43" s="35">
        <v>1</v>
      </c>
      <c r="FG43" s="35">
        <v>1</v>
      </c>
      <c r="FH43" s="86">
        <v>9.329163E-06</v>
      </c>
      <c r="FI43" s="35">
        <v>27.52233</v>
      </c>
      <c r="FJ43" s="35">
        <v>0.1448587</v>
      </c>
      <c r="FK43" s="35">
        <v>0.15248</v>
      </c>
      <c r="FL43" s="35">
        <v>27.52115</v>
      </c>
      <c r="FM43" s="35">
        <v>0.9998215</v>
      </c>
      <c r="FN43" s="35">
        <v>0.0118493</v>
      </c>
      <c r="FO43" s="35">
        <v>0</v>
      </c>
      <c r="FP43" s="35">
        <v>0</v>
      </c>
      <c r="FQ43" s="86">
        <v>5.463E-10</v>
      </c>
      <c r="FR43" s="86">
        <v>2.14E-11</v>
      </c>
      <c r="FS43" s="35">
        <v>0.01975</v>
      </c>
      <c r="FT43" s="35">
        <v>0</v>
      </c>
      <c r="FU43" s="86">
        <v>7.068E-06</v>
      </c>
      <c r="FV43" s="35">
        <v>0</v>
      </c>
      <c r="FW43" s="86">
        <v>6.308E-09</v>
      </c>
      <c r="FX43" s="35">
        <v>0</v>
      </c>
      <c r="FY43" s="35">
        <v>0.01167</v>
      </c>
      <c r="FZ43" s="35">
        <v>0</v>
      </c>
      <c r="GA43" s="35">
        <v>295.5</v>
      </c>
      <c r="GB43" s="35">
        <v>0.5</v>
      </c>
      <c r="GC43" s="35">
        <v>1575</v>
      </c>
      <c r="GD43" s="35">
        <v>2</v>
      </c>
      <c r="GE43" s="35">
        <v>0.013</v>
      </c>
      <c r="GF43" s="35">
        <v>0.0001717</v>
      </c>
      <c r="GG43" s="86">
        <v>12.0678997039794</v>
      </c>
      <c r="GH43" s="86">
        <v>0.00324460002593696</v>
      </c>
      <c r="GI43" s="86">
        <v>12.0614004135131</v>
      </c>
      <c r="GJ43" s="86">
        <v>12.0721998214721</v>
      </c>
      <c r="GK43" s="86">
        <v>76.2024993896484</v>
      </c>
      <c r="GL43" s="86">
        <v>0.0117365000769495</v>
      </c>
      <c r="GM43" s="86">
        <v>76.1854019165039</v>
      </c>
      <c r="GN43" s="86">
        <v>76.2283020019531</v>
      </c>
      <c r="GO43" s="86">
        <v>0.0506311990320682</v>
      </c>
      <c r="GP43" s="86">
        <v>0.0875388979911804</v>
      </c>
      <c r="GQ43" s="86">
        <v>-0.0894251018762588</v>
      </c>
      <c r="GR43" s="86">
        <v>0.171932995319366</v>
      </c>
      <c r="GS43" s="86">
        <v>-26.1753997802734</v>
      </c>
      <c r="GT43" s="86">
        <v>0.0230880994349718</v>
      </c>
      <c r="GU43" s="86">
        <v>-26.2271003723144</v>
      </c>
      <c r="GV43" s="86">
        <v>-26.1457004547119</v>
      </c>
      <c r="GW43" s="86">
        <v>-135.059997558593</v>
      </c>
      <c r="GX43" s="86">
        <v>0.281015008687973</v>
      </c>
      <c r="GY43" s="86">
        <v>-135.259002685546</v>
      </c>
      <c r="GZ43" s="86">
        <v>-134.414001464843</v>
      </c>
    </row>
    <row r="44" spans="1:208" s="35" customFormat="1" ht="10.5">
      <c r="A44" s="72" t="s">
        <v>76</v>
      </c>
      <c r="B44" s="72" t="s">
        <v>125</v>
      </c>
      <c r="C44" s="72"/>
      <c r="D44" s="73" t="s">
        <v>83</v>
      </c>
      <c r="E44" s="73">
        <v>3.2</v>
      </c>
      <c r="F44" s="84">
        <v>6.918588</v>
      </c>
      <c r="G44" s="74">
        <v>0.0133066</v>
      </c>
      <c r="H44" s="74">
        <v>0.0080376</v>
      </c>
      <c r="I44" s="74">
        <v>0.0673</v>
      </c>
      <c r="J44" s="75">
        <f>($U44*$V44*1000)/0.000000000000001</f>
        <v>27.558427240658478</v>
      </c>
      <c r="K44" s="85">
        <v>63.47715736040608</v>
      </c>
      <c r="L44" s="75">
        <v>8.158032667296807E-05</v>
      </c>
      <c r="M44" s="77">
        <v>99.72163</v>
      </c>
      <c r="N44" s="75">
        <v>28.17821</v>
      </c>
      <c r="O44" s="75">
        <v>0.0509284</v>
      </c>
      <c r="P44" s="76">
        <v>0.0522671</v>
      </c>
      <c r="Q44" s="75">
        <v>0.04203446285029089</v>
      </c>
      <c r="R44" s="78">
        <v>0.0022517</v>
      </c>
      <c r="S44" s="78">
        <v>9.4649E-07</v>
      </c>
      <c r="T44" s="35">
        <v>2.755843060018283E-14</v>
      </c>
      <c r="U44" s="35">
        <v>0.5083746541964227</v>
      </c>
      <c r="V44" s="35">
        <v>5.4208893014580975E-17</v>
      </c>
      <c r="W44" s="79" t="s">
        <v>120</v>
      </c>
      <c r="X44" s="35">
        <v>3.2</v>
      </c>
      <c r="Y44" s="79" t="s">
        <v>270</v>
      </c>
      <c r="Z44" s="79" t="s">
        <v>197</v>
      </c>
      <c r="AA44" s="79" t="s">
        <v>195</v>
      </c>
      <c r="AB44" s="35">
        <v>1.005</v>
      </c>
      <c r="AC44" s="35">
        <v>0.001</v>
      </c>
      <c r="AM44" s="35" t="s">
        <v>125</v>
      </c>
      <c r="AN44" s="35" t="s">
        <v>120</v>
      </c>
      <c r="AO44" s="35">
        <v>6.73E-05</v>
      </c>
      <c r="AP44" s="35">
        <v>2.34E-05</v>
      </c>
      <c r="AQ44" s="35">
        <v>3.342456</v>
      </c>
      <c r="AR44" s="35">
        <v>0.0080376</v>
      </c>
      <c r="AS44" s="35">
        <v>0.0001532</v>
      </c>
      <c r="AT44" s="35">
        <v>0.0157538</v>
      </c>
      <c r="AU44" s="35">
        <v>0.0003003</v>
      </c>
      <c r="AV44" s="35">
        <v>6.68E-05</v>
      </c>
      <c r="AW44" s="86">
        <v>1.398489E-09</v>
      </c>
      <c r="AX44" s="35">
        <v>0.0133066</v>
      </c>
      <c r="AY44" s="35">
        <v>0.0001291</v>
      </c>
      <c r="AZ44" s="35">
        <v>6.918588</v>
      </c>
      <c r="BA44" s="35">
        <v>0.0102517</v>
      </c>
      <c r="BB44" s="35">
        <v>6.889395</v>
      </c>
      <c r="BC44" s="35">
        <v>0.0125478</v>
      </c>
      <c r="BD44" s="35">
        <v>99.72163</v>
      </c>
      <c r="BE44" s="35">
        <v>0.131294</v>
      </c>
      <c r="BF44" s="35">
        <v>28.17821</v>
      </c>
      <c r="BG44" s="35">
        <v>0.0509284</v>
      </c>
      <c r="BH44" s="35">
        <v>0.0522671</v>
      </c>
      <c r="BI44" s="35">
        <v>0.0112517</v>
      </c>
      <c r="BJ44" s="35">
        <v>0</v>
      </c>
      <c r="BK44" s="35">
        <v>1.450237</v>
      </c>
      <c r="BM44" s="86">
        <v>2.755859E-14</v>
      </c>
      <c r="BN44" s="86">
        <v>1.906665E-13</v>
      </c>
      <c r="BO44" s="35">
        <v>1</v>
      </c>
      <c r="BP44" s="35" t="s">
        <v>195</v>
      </c>
      <c r="BQ44" s="35">
        <v>0.0022517</v>
      </c>
      <c r="BR44" s="86">
        <v>9.4649E-07</v>
      </c>
      <c r="BS44" s="35">
        <v>1.406864</v>
      </c>
      <c r="BT44" s="35">
        <v>1.000122</v>
      </c>
      <c r="BU44" s="35">
        <v>0.0007</v>
      </c>
      <c r="BV44" s="35">
        <v>5E-05</v>
      </c>
      <c r="BW44" s="35">
        <v>4E-05</v>
      </c>
      <c r="BX44" s="35">
        <v>2E-05</v>
      </c>
      <c r="BY44" s="35">
        <v>0.00028</v>
      </c>
      <c r="BZ44" s="35">
        <v>2E-05</v>
      </c>
      <c r="CA44" s="35">
        <v>0.013</v>
      </c>
      <c r="CB44" s="35">
        <v>0</v>
      </c>
      <c r="CC44" s="35">
        <v>0.01</v>
      </c>
      <c r="CD44" s="35">
        <v>0.002</v>
      </c>
      <c r="CE44" s="35">
        <v>0</v>
      </c>
      <c r="CF44" s="35">
        <v>0</v>
      </c>
      <c r="CG44" s="35">
        <v>0</v>
      </c>
      <c r="CH44" s="35">
        <v>0</v>
      </c>
      <c r="CI44" s="35">
        <v>1.96</v>
      </c>
      <c r="CJ44" s="35">
        <v>0</v>
      </c>
      <c r="CK44" s="35">
        <v>3</v>
      </c>
      <c r="CL44" s="87">
        <v>38754</v>
      </c>
      <c r="CM44" s="35">
        <v>2.116667</v>
      </c>
      <c r="CN44" s="86">
        <v>3348353000</v>
      </c>
      <c r="CO44" s="35" t="s">
        <v>269</v>
      </c>
      <c r="CP44" s="35" t="s">
        <v>270</v>
      </c>
      <c r="CQ44" s="35">
        <v>12</v>
      </c>
      <c r="CR44" s="35" t="s">
        <v>269</v>
      </c>
      <c r="CT44" s="35" t="s">
        <v>271</v>
      </c>
      <c r="CU44" s="35">
        <v>7.817</v>
      </c>
      <c r="CV44" s="35" t="s">
        <v>75</v>
      </c>
      <c r="CW44" s="35" t="s">
        <v>197</v>
      </c>
      <c r="CX44" s="35" t="s">
        <v>104</v>
      </c>
      <c r="CY44" s="35">
        <v>1</v>
      </c>
      <c r="CZ44" s="35" t="s">
        <v>207</v>
      </c>
      <c r="DA44" s="35">
        <v>0.9956693</v>
      </c>
      <c r="DB44" s="35">
        <v>0.9909031</v>
      </c>
      <c r="DC44" s="35" t="s">
        <v>208</v>
      </c>
      <c r="DD44" s="35">
        <v>3.2</v>
      </c>
      <c r="DE44" s="35">
        <v>3.2</v>
      </c>
      <c r="DF44" s="86">
        <v>7.30005E-08</v>
      </c>
      <c r="DG44" s="35">
        <v>3.2</v>
      </c>
      <c r="DH44" s="35">
        <v>0</v>
      </c>
      <c r="DI44" s="35">
        <v>32</v>
      </c>
      <c r="DJ44" s="35">
        <v>30</v>
      </c>
      <c r="DK44" s="35">
        <v>112</v>
      </c>
      <c r="DN44" s="35">
        <v>0</v>
      </c>
      <c r="DO44" s="35">
        <v>3.517255</v>
      </c>
      <c r="DP44" s="35">
        <v>0.0018347</v>
      </c>
      <c r="DQ44" s="35">
        <v>0.5083776</v>
      </c>
      <c r="DR44" s="35">
        <v>0.000481</v>
      </c>
      <c r="DS44" s="35">
        <v>0.0067648</v>
      </c>
      <c r="DT44" s="35">
        <v>6.43E-05</v>
      </c>
      <c r="DU44" s="35">
        <v>0.0040862</v>
      </c>
      <c r="DV44" s="35">
        <v>7.74E-05</v>
      </c>
      <c r="DW44" s="35">
        <v>3.42E-05</v>
      </c>
      <c r="DX44" s="35">
        <v>1.19E-05</v>
      </c>
      <c r="DY44" s="35">
        <v>3.517255</v>
      </c>
      <c r="DZ44" s="35">
        <v>0.0018347</v>
      </c>
      <c r="EA44" s="35">
        <v>0.5083155</v>
      </c>
      <c r="EB44" s="35">
        <v>0.0004809</v>
      </c>
      <c r="EC44" s="35">
        <v>0.0067648</v>
      </c>
      <c r="ED44" s="35">
        <v>6.43E-05</v>
      </c>
      <c r="EE44" s="35">
        <v>0.0029044</v>
      </c>
      <c r="EF44" s="35">
        <v>5.5E-05</v>
      </c>
      <c r="EG44" s="35">
        <v>3.42E-05</v>
      </c>
      <c r="EH44" s="35">
        <v>1.19E-05</v>
      </c>
      <c r="EI44" s="35">
        <v>3.45541</v>
      </c>
      <c r="EJ44" s="35">
        <v>0.0017</v>
      </c>
      <c r="EK44" s="35">
        <v>0.500874</v>
      </c>
      <c r="EL44" s="35">
        <v>0.00048</v>
      </c>
      <c r="EM44" s="35">
        <v>0.0067245</v>
      </c>
      <c r="EN44" s="35">
        <v>6.3E-05</v>
      </c>
      <c r="EO44" s="35">
        <v>0.0031472</v>
      </c>
      <c r="EP44" s="35">
        <v>4.9E-05</v>
      </c>
      <c r="EQ44" s="35">
        <v>9.82E-05</v>
      </c>
      <c r="ER44" s="86">
        <v>8E-06</v>
      </c>
      <c r="ES44" s="35">
        <v>1.005</v>
      </c>
      <c r="ET44" s="35">
        <v>0.001</v>
      </c>
      <c r="EU44" s="35">
        <v>1.005</v>
      </c>
      <c r="EV44" s="35">
        <v>0.001</v>
      </c>
      <c r="EW44" s="35">
        <v>1.005</v>
      </c>
      <c r="EX44" s="35">
        <v>0.001</v>
      </c>
      <c r="EY44" s="35">
        <v>1.005</v>
      </c>
      <c r="EZ44" s="35">
        <v>0.001</v>
      </c>
      <c r="FA44" s="35">
        <v>1.005</v>
      </c>
      <c r="FB44" s="35">
        <v>0.001</v>
      </c>
      <c r="FC44" s="35">
        <v>1</v>
      </c>
      <c r="FD44" s="35">
        <v>1</v>
      </c>
      <c r="FE44" s="35">
        <v>1</v>
      </c>
      <c r="FF44" s="35">
        <v>1</v>
      </c>
      <c r="FG44" s="35">
        <v>1</v>
      </c>
      <c r="FH44" s="86">
        <v>9.420349E-06</v>
      </c>
      <c r="FI44" s="35">
        <v>35.94776</v>
      </c>
      <c r="FJ44" s="35">
        <v>0.1447466</v>
      </c>
      <c r="FK44" s="35">
        <v>0.1483902</v>
      </c>
      <c r="FL44" s="35">
        <v>35.94687</v>
      </c>
      <c r="FM44" s="35">
        <v>0.9998958</v>
      </c>
      <c r="FN44" s="35">
        <v>0.0090167</v>
      </c>
      <c r="FO44" s="35">
        <v>0</v>
      </c>
      <c r="FP44" s="35">
        <v>0</v>
      </c>
      <c r="FQ44" s="86">
        <v>5.463E-10</v>
      </c>
      <c r="FR44" s="86">
        <v>2.14E-11</v>
      </c>
      <c r="FS44" s="35">
        <v>0.01975</v>
      </c>
      <c r="FT44" s="35">
        <v>0</v>
      </c>
      <c r="FU44" s="86">
        <v>7.068E-06</v>
      </c>
      <c r="FV44" s="35">
        <v>0</v>
      </c>
      <c r="FW44" s="86">
        <v>6.308E-09</v>
      </c>
      <c r="FX44" s="35">
        <v>0</v>
      </c>
      <c r="FY44" s="35">
        <v>0.01167</v>
      </c>
      <c r="FZ44" s="35">
        <v>0</v>
      </c>
      <c r="GA44" s="35">
        <v>295.5</v>
      </c>
      <c r="GB44" s="35">
        <v>0.5</v>
      </c>
      <c r="GC44" s="35">
        <v>1575</v>
      </c>
      <c r="GD44" s="35">
        <v>2</v>
      </c>
      <c r="GE44" s="35">
        <v>0.013</v>
      </c>
      <c r="GF44" s="35">
        <v>0.0002942</v>
      </c>
      <c r="GG44" s="86">
        <v>12.0683002471923</v>
      </c>
      <c r="GH44" s="86">
        <v>0.00437691016122698</v>
      </c>
      <c r="GI44" s="86">
        <v>12.0622997283935</v>
      </c>
      <c r="GJ44" s="86">
        <v>12.0755996704101</v>
      </c>
      <c r="GK44" s="86">
        <v>76.2724990844726</v>
      </c>
      <c r="GL44" s="86">
        <v>0.0460782982409</v>
      </c>
      <c r="GM44" s="86">
        <v>76.2184982299804</v>
      </c>
      <c r="GN44" s="86">
        <v>76.3314971923828</v>
      </c>
      <c r="GO44" s="86">
        <v>0.0471195988357067</v>
      </c>
      <c r="GP44" s="86">
        <v>0.0982194021344184</v>
      </c>
      <c r="GQ44" s="86">
        <v>-0.0868536978960037</v>
      </c>
      <c r="GR44" s="86">
        <v>0.171556994318962</v>
      </c>
      <c r="GS44" s="86">
        <v>-26.187400817871</v>
      </c>
      <c r="GT44" s="86">
        <v>0.0324792005121707</v>
      </c>
      <c r="GU44" s="86">
        <v>-26.2254009246826</v>
      </c>
      <c r="GV44" s="86">
        <v>-26.1471996307373</v>
      </c>
      <c r="GW44" s="86">
        <v>-135.024993896484</v>
      </c>
      <c r="GX44" s="86">
        <v>0.299971997737884</v>
      </c>
      <c r="GY44" s="86">
        <v>-135.384002685546</v>
      </c>
      <c r="GZ44" s="86">
        <v>-134.470993041992</v>
      </c>
    </row>
    <row r="45" spans="1:208" s="35" customFormat="1" ht="10.5">
      <c r="A45" s="72" t="s">
        <v>76</v>
      </c>
      <c r="B45" s="72" t="s">
        <v>122</v>
      </c>
      <c r="C45" s="72"/>
      <c r="D45" s="73" t="s">
        <v>80</v>
      </c>
      <c r="E45" s="73">
        <v>3.2</v>
      </c>
      <c r="F45" s="84">
        <v>6.942378</v>
      </c>
      <c r="G45" s="74">
        <v>0.0135302</v>
      </c>
      <c r="H45" s="74">
        <v>0.0068985</v>
      </c>
      <c r="I45" s="74">
        <v>0.1467</v>
      </c>
      <c r="J45" s="75">
        <f>($U45*$V45*1000)/0.000000000000001</f>
        <v>27.48127259126695</v>
      </c>
      <c r="K45" s="85">
        <v>73.95868667101544</v>
      </c>
      <c r="L45" s="75">
        <v>0.00013938661063590607</v>
      </c>
      <c r="M45" s="77">
        <v>99.38281</v>
      </c>
      <c r="N45" s="75">
        <v>28.17915</v>
      </c>
      <c r="O45" s="75">
        <v>0.0511111</v>
      </c>
      <c r="P45" s="76">
        <v>0.0524453</v>
      </c>
      <c r="Q45" s="75">
        <v>0.04203446285029089</v>
      </c>
      <c r="R45" s="78">
        <v>0.0022517</v>
      </c>
      <c r="S45" s="78">
        <v>9.4649E-07</v>
      </c>
      <c r="T45" s="35">
        <v>2.7481272080329912E-14</v>
      </c>
      <c r="U45" s="35">
        <v>0.5068725835362179</v>
      </c>
      <c r="V45" s="35">
        <v>5.4217319073647065E-17</v>
      </c>
      <c r="W45" s="79" t="s">
        <v>120</v>
      </c>
      <c r="X45" s="35">
        <v>3.2</v>
      </c>
      <c r="Y45" s="79" t="s">
        <v>270</v>
      </c>
      <c r="Z45" s="79" t="s">
        <v>197</v>
      </c>
      <c r="AA45" s="79" t="s">
        <v>195</v>
      </c>
      <c r="AB45" s="35">
        <v>1.005</v>
      </c>
      <c r="AC45" s="35">
        <v>0.001</v>
      </c>
      <c r="AM45" s="35" t="s">
        <v>122</v>
      </c>
      <c r="AN45" s="35" t="s">
        <v>120</v>
      </c>
      <c r="AO45" s="35">
        <v>0.0001467</v>
      </c>
      <c r="AP45" s="35">
        <v>2.43E-05</v>
      </c>
      <c r="AQ45" s="35">
        <v>1.31648</v>
      </c>
      <c r="AR45" s="35">
        <v>0.0068985</v>
      </c>
      <c r="AS45" s="35">
        <v>0.0001535</v>
      </c>
      <c r="AT45" s="35">
        <v>0.013521</v>
      </c>
      <c r="AU45" s="35">
        <v>0.0003008</v>
      </c>
      <c r="AV45" s="35">
        <v>0.0001141</v>
      </c>
      <c r="AW45" s="86">
        <v>1.398641E-09</v>
      </c>
      <c r="AX45" s="35">
        <v>0.0135302</v>
      </c>
      <c r="AY45" s="35">
        <v>0.0001644</v>
      </c>
      <c r="AZ45" s="35">
        <v>6.942378</v>
      </c>
      <c r="BA45" s="35">
        <v>0.0100882</v>
      </c>
      <c r="BB45" s="35">
        <v>6.889626</v>
      </c>
      <c r="BC45" s="35">
        <v>0.0125928</v>
      </c>
      <c r="BD45" s="35">
        <v>99.38281</v>
      </c>
      <c r="BE45" s="35">
        <v>0.1404121</v>
      </c>
      <c r="BF45" s="35">
        <v>28.17915</v>
      </c>
      <c r="BG45" s="35">
        <v>0.0511111</v>
      </c>
      <c r="BH45" s="35">
        <v>0.0524453</v>
      </c>
      <c r="BI45" s="35">
        <v>0</v>
      </c>
      <c r="BJ45" s="35">
        <v>0</v>
      </c>
      <c r="BK45" s="35">
        <v>1.45022</v>
      </c>
      <c r="BM45" s="86">
        <v>2.74814E-14</v>
      </c>
      <c r="BN45" s="86">
        <v>1.907863E-13</v>
      </c>
      <c r="BO45" s="35">
        <v>1</v>
      </c>
      <c r="BP45" s="35" t="s">
        <v>195</v>
      </c>
      <c r="BQ45" s="35">
        <v>0.0022517</v>
      </c>
      <c r="BR45" s="86">
        <v>9.4649E-07</v>
      </c>
      <c r="BS45" s="35">
        <v>1.4056</v>
      </c>
      <c r="BT45" s="35">
        <v>1.000122</v>
      </c>
      <c r="BU45" s="35">
        <v>0.0007</v>
      </c>
      <c r="BV45" s="35">
        <v>5E-05</v>
      </c>
      <c r="BW45" s="35">
        <v>4E-05</v>
      </c>
      <c r="BX45" s="35">
        <v>2E-05</v>
      </c>
      <c r="BY45" s="35">
        <v>0.00028</v>
      </c>
      <c r="BZ45" s="35">
        <v>2E-05</v>
      </c>
      <c r="CA45" s="35">
        <v>0.013</v>
      </c>
      <c r="CB45" s="35">
        <v>0</v>
      </c>
      <c r="CC45" s="35">
        <v>0.01</v>
      </c>
      <c r="CD45" s="35">
        <v>0.002</v>
      </c>
      <c r="CE45" s="35">
        <v>0</v>
      </c>
      <c r="CF45" s="35">
        <v>0</v>
      </c>
      <c r="CG45" s="35">
        <v>0</v>
      </c>
      <c r="CH45" s="35">
        <v>0</v>
      </c>
      <c r="CI45" s="35">
        <v>1.96</v>
      </c>
      <c r="CJ45" s="35">
        <v>0</v>
      </c>
      <c r="CK45" s="35">
        <v>3</v>
      </c>
      <c r="CL45" s="87">
        <v>38754</v>
      </c>
      <c r="CM45" s="35">
        <v>1.033333</v>
      </c>
      <c r="CN45" s="86">
        <v>3348349000</v>
      </c>
      <c r="CO45" s="35" t="s">
        <v>269</v>
      </c>
      <c r="CP45" s="35" t="s">
        <v>270</v>
      </c>
      <c r="CQ45" s="35">
        <v>12</v>
      </c>
      <c r="CR45" s="35" t="s">
        <v>269</v>
      </c>
      <c r="CT45" s="35" t="s">
        <v>271</v>
      </c>
      <c r="CU45" s="35">
        <v>7.817</v>
      </c>
      <c r="CV45" s="35" t="s">
        <v>75</v>
      </c>
      <c r="CW45" s="35" t="s">
        <v>197</v>
      </c>
      <c r="CX45" s="35" t="s">
        <v>104</v>
      </c>
      <c r="CY45" s="35">
        <v>1</v>
      </c>
      <c r="CZ45" s="35" t="s">
        <v>207</v>
      </c>
      <c r="DA45" s="35">
        <v>0.9929908</v>
      </c>
      <c r="DB45" s="35">
        <v>0.9925805</v>
      </c>
      <c r="DC45" s="35" t="s">
        <v>208</v>
      </c>
      <c r="DD45" s="35">
        <v>3.2</v>
      </c>
      <c r="DE45" s="35">
        <v>3.2</v>
      </c>
      <c r="DF45" s="86">
        <v>7.30005E-08</v>
      </c>
      <c r="DG45" s="35">
        <v>3.2</v>
      </c>
      <c r="DH45" s="35">
        <v>0</v>
      </c>
      <c r="DI45" s="35">
        <v>32</v>
      </c>
      <c r="DJ45" s="35">
        <v>30</v>
      </c>
      <c r="DK45" s="35">
        <v>108</v>
      </c>
      <c r="DN45" s="35">
        <v>0</v>
      </c>
      <c r="DO45" s="35">
        <v>3.518918</v>
      </c>
      <c r="DP45" s="35">
        <v>0.0021157</v>
      </c>
      <c r="DQ45" s="35">
        <v>0.506875</v>
      </c>
      <c r="DR45" s="35">
        <v>0.0004311</v>
      </c>
      <c r="DS45" s="35">
        <v>0.0068581</v>
      </c>
      <c r="DT45" s="35">
        <v>8.2E-05</v>
      </c>
      <c r="DU45" s="35">
        <v>0.0034967</v>
      </c>
      <c r="DV45" s="35">
        <v>7.73E-05</v>
      </c>
      <c r="DW45" s="35">
        <v>7.44E-05</v>
      </c>
      <c r="DX45" s="35">
        <v>1.23E-05</v>
      </c>
      <c r="DY45" s="35">
        <v>3.518918</v>
      </c>
      <c r="DZ45" s="35">
        <v>0.0021157</v>
      </c>
      <c r="EA45" s="35">
        <v>0.5068132</v>
      </c>
      <c r="EB45" s="35">
        <v>0.000431</v>
      </c>
      <c r="EC45" s="35">
        <v>0.0068581</v>
      </c>
      <c r="ED45" s="35">
        <v>8.2E-05</v>
      </c>
      <c r="EE45" s="35">
        <v>0.0024877</v>
      </c>
      <c r="EF45" s="35">
        <v>5.5E-05</v>
      </c>
      <c r="EG45" s="35">
        <v>7.44E-05</v>
      </c>
      <c r="EH45" s="35">
        <v>1.23E-05</v>
      </c>
      <c r="EI45" s="35">
        <v>3.45704</v>
      </c>
      <c r="EJ45" s="35">
        <v>0.002</v>
      </c>
      <c r="EK45" s="35">
        <v>0.499394</v>
      </c>
      <c r="EL45" s="35">
        <v>0.00043</v>
      </c>
      <c r="EM45" s="35">
        <v>0.0068169</v>
      </c>
      <c r="EN45" s="35">
        <v>8.1E-05</v>
      </c>
      <c r="EO45" s="35">
        <v>0.0027325</v>
      </c>
      <c r="EP45" s="35">
        <v>4.9E-05</v>
      </c>
      <c r="EQ45" s="35">
        <v>0.0001383</v>
      </c>
      <c r="ER45" s="86">
        <v>8.6E-06</v>
      </c>
      <c r="ES45" s="35">
        <v>1.005</v>
      </c>
      <c r="ET45" s="35">
        <v>0.001</v>
      </c>
      <c r="EU45" s="35">
        <v>1.005</v>
      </c>
      <c r="EV45" s="35">
        <v>0.001</v>
      </c>
      <c r="EW45" s="35">
        <v>1.005</v>
      </c>
      <c r="EX45" s="35">
        <v>0.001</v>
      </c>
      <c r="EY45" s="35">
        <v>1.005</v>
      </c>
      <c r="EZ45" s="35">
        <v>0.001</v>
      </c>
      <c r="FA45" s="35">
        <v>1.005</v>
      </c>
      <c r="FB45" s="35">
        <v>0.001</v>
      </c>
      <c r="FC45" s="35">
        <v>1</v>
      </c>
      <c r="FD45" s="35">
        <v>1</v>
      </c>
      <c r="FE45" s="35">
        <v>1</v>
      </c>
      <c r="FF45" s="35">
        <v>1</v>
      </c>
      <c r="FG45" s="35">
        <v>1</v>
      </c>
      <c r="FH45" s="35">
        <v>2.09E-05</v>
      </c>
      <c r="FI45" s="35">
        <v>16.77055</v>
      </c>
      <c r="FJ45" s="35">
        <v>0.1442499</v>
      </c>
      <c r="FK45" s="35">
        <v>0.1455224</v>
      </c>
      <c r="FL45" s="35">
        <v>16.76858</v>
      </c>
      <c r="FM45" s="35">
        <v>0.9995228</v>
      </c>
      <c r="FN45" s="35">
        <v>0.0194645</v>
      </c>
      <c r="FO45" s="35">
        <v>0</v>
      </c>
      <c r="FP45" s="35">
        <v>0</v>
      </c>
      <c r="FQ45" s="86">
        <v>5.463E-10</v>
      </c>
      <c r="FR45" s="86">
        <v>2.14E-11</v>
      </c>
      <c r="FS45" s="35">
        <v>0.01975</v>
      </c>
      <c r="FT45" s="35">
        <v>0</v>
      </c>
      <c r="FU45" s="86">
        <v>7.068E-06</v>
      </c>
      <c r="FV45" s="35">
        <v>0</v>
      </c>
      <c r="FW45" s="86">
        <v>6.308E-09</v>
      </c>
      <c r="FX45" s="35">
        <v>0</v>
      </c>
      <c r="FY45" s="35">
        <v>0.01167</v>
      </c>
      <c r="FZ45" s="35">
        <v>0</v>
      </c>
      <c r="GA45" s="35">
        <v>295.5</v>
      </c>
      <c r="GB45" s="35">
        <v>0.5</v>
      </c>
      <c r="GC45" s="35">
        <v>1575</v>
      </c>
      <c r="GD45" s="35">
        <v>2</v>
      </c>
      <c r="GE45" s="35">
        <v>0.013</v>
      </c>
      <c r="GF45" s="35">
        <v>0.0005028</v>
      </c>
      <c r="GG45" s="86">
        <v>12.0651998519897</v>
      </c>
      <c r="GH45" s="86">
        <v>0.00332748005166649</v>
      </c>
      <c r="GI45" s="86">
        <v>12.0613002777099</v>
      </c>
      <c r="GJ45" s="86">
        <v>12.0720996856689</v>
      </c>
      <c r="GK45" s="86">
        <v>76.3093032836914</v>
      </c>
      <c r="GL45" s="86">
        <v>0.0588463991880416</v>
      </c>
      <c r="GM45" s="86">
        <v>76.2566986083984</v>
      </c>
      <c r="GN45" s="86">
        <v>76.4260025024414</v>
      </c>
      <c r="GO45" s="86">
        <v>0.0430426001548767</v>
      </c>
      <c r="GP45" s="86">
        <v>0.0971942022442817</v>
      </c>
      <c r="GQ45" s="86">
        <v>-0.0889920964837074</v>
      </c>
      <c r="GR45" s="86">
        <v>0.172453001141548</v>
      </c>
      <c r="GS45" s="86">
        <v>-26.1681995391845</v>
      </c>
      <c r="GT45" s="86">
        <v>0.0117367999628186</v>
      </c>
      <c r="GU45" s="86">
        <v>-26.1895008087158</v>
      </c>
      <c r="GV45" s="86">
        <v>-26.1499996185302</v>
      </c>
      <c r="GW45" s="86">
        <v>-135.033996582031</v>
      </c>
      <c r="GX45" s="86">
        <v>0.189907997846603</v>
      </c>
      <c r="GY45" s="86">
        <v>-135.289993286132</v>
      </c>
      <c r="GZ45" s="86">
        <v>-134.774993896484</v>
      </c>
    </row>
    <row r="46" spans="1:208" s="35" customFormat="1" ht="10.5">
      <c r="A46" s="72" t="s">
        <v>76</v>
      </c>
      <c r="B46" s="72" t="s">
        <v>134</v>
      </c>
      <c r="C46" s="72"/>
      <c r="D46" s="73" t="s">
        <v>92</v>
      </c>
      <c r="E46" s="73">
        <v>3.2</v>
      </c>
      <c r="F46" s="84">
        <v>6.939792</v>
      </c>
      <c r="G46" s="74">
        <v>0.0132693</v>
      </c>
      <c r="H46" s="74">
        <v>0.0046146</v>
      </c>
      <c r="I46" s="74">
        <v>0.11510000000000001</v>
      </c>
      <c r="J46" s="75">
        <f>($U46*$V46*1000)/0.000000000000001</f>
        <v>18.045917883612766</v>
      </c>
      <c r="K46" s="85">
        <v>110.56299570927058</v>
      </c>
      <c r="L46" s="75">
        <v>6.871438700182202E-05</v>
      </c>
      <c r="M46" s="77">
        <v>99.51488</v>
      </c>
      <c r="N46" s="75">
        <v>28.20582</v>
      </c>
      <c r="O46" s="75">
        <v>0.0610993</v>
      </c>
      <c r="P46" s="76">
        <v>0.0622218</v>
      </c>
      <c r="Q46" s="75">
        <v>0.04203446285029089</v>
      </c>
      <c r="R46" s="78">
        <v>0.0022517</v>
      </c>
      <c r="S46" s="78">
        <v>9.4649E-07</v>
      </c>
      <c r="T46" s="35">
        <v>1.8045914843330927E-14</v>
      </c>
      <c r="U46" s="35">
        <v>0.33304988440212724</v>
      </c>
      <c r="V46" s="35">
        <v>5.418382869583577E-17</v>
      </c>
      <c r="W46" s="79" t="s">
        <v>120</v>
      </c>
      <c r="X46" s="35">
        <v>3.2</v>
      </c>
      <c r="Y46" s="79" t="s">
        <v>270</v>
      </c>
      <c r="Z46" s="79" t="s">
        <v>197</v>
      </c>
      <c r="AA46" s="79" t="s">
        <v>195</v>
      </c>
      <c r="AB46" s="35">
        <v>1.005</v>
      </c>
      <c r="AC46" s="35">
        <v>0.001</v>
      </c>
      <c r="AM46" s="35" t="s">
        <v>134</v>
      </c>
      <c r="AN46" s="35" t="s">
        <v>120</v>
      </c>
      <c r="AO46" s="35">
        <v>0.0001151</v>
      </c>
      <c r="AP46" s="35">
        <v>3.15E-05</v>
      </c>
      <c r="AQ46" s="35">
        <v>1.122993</v>
      </c>
      <c r="AR46" s="35">
        <v>0.0046146</v>
      </c>
      <c r="AS46" s="35">
        <v>0.0001536</v>
      </c>
      <c r="AT46" s="35">
        <v>0.0090446</v>
      </c>
      <c r="AU46" s="35">
        <v>0.000301</v>
      </c>
      <c r="AV46" s="35">
        <v>5.63E-05</v>
      </c>
      <c r="AW46" s="86">
        <v>1.396965E-09</v>
      </c>
      <c r="AX46" s="35">
        <v>0.0132693</v>
      </c>
      <c r="AY46" s="35">
        <v>0.0001901</v>
      </c>
      <c r="AZ46" s="35">
        <v>6.939792</v>
      </c>
      <c r="BA46" s="35">
        <v>0.0116255</v>
      </c>
      <c r="BB46" s="35">
        <v>6.896196</v>
      </c>
      <c r="BC46" s="35">
        <v>0.0150539</v>
      </c>
      <c r="BD46" s="35">
        <v>99.51488</v>
      </c>
      <c r="BE46" s="35">
        <v>0.187773</v>
      </c>
      <c r="BF46" s="35">
        <v>28.20582</v>
      </c>
      <c r="BG46" s="35">
        <v>0.0610993</v>
      </c>
      <c r="BH46" s="35">
        <v>0.0622218</v>
      </c>
      <c r="BI46" s="35">
        <v>0</v>
      </c>
      <c r="BJ46" s="35">
        <v>0</v>
      </c>
      <c r="BK46" s="35">
        <v>1.450287</v>
      </c>
      <c r="BM46" s="86">
        <v>1.804597E-14</v>
      </c>
      <c r="BN46" s="86">
        <v>1.252353E-13</v>
      </c>
      <c r="BO46" s="35">
        <v>1</v>
      </c>
      <c r="BP46" s="35" t="s">
        <v>195</v>
      </c>
      <c r="BQ46" s="35">
        <v>0.0022517</v>
      </c>
      <c r="BR46" s="86">
        <v>9.4649E-07</v>
      </c>
      <c r="BS46" s="35">
        <v>1.410362</v>
      </c>
      <c r="BT46" s="35">
        <v>1.000123</v>
      </c>
      <c r="BU46" s="35">
        <v>0.0007</v>
      </c>
      <c r="BV46" s="35">
        <v>5E-05</v>
      </c>
      <c r="BW46" s="35">
        <v>4E-05</v>
      </c>
      <c r="BX46" s="35">
        <v>2E-05</v>
      </c>
      <c r="BY46" s="35">
        <v>0.00028</v>
      </c>
      <c r="BZ46" s="35">
        <v>2E-05</v>
      </c>
      <c r="CA46" s="35">
        <v>0.013</v>
      </c>
      <c r="CB46" s="35">
        <v>0</v>
      </c>
      <c r="CC46" s="35">
        <v>0.01</v>
      </c>
      <c r="CD46" s="35">
        <v>0.002</v>
      </c>
      <c r="CE46" s="35">
        <v>0</v>
      </c>
      <c r="CF46" s="35">
        <v>0</v>
      </c>
      <c r="CG46" s="35">
        <v>0</v>
      </c>
      <c r="CH46" s="35">
        <v>0</v>
      </c>
      <c r="CI46" s="35">
        <v>1.96</v>
      </c>
      <c r="CJ46" s="35">
        <v>0</v>
      </c>
      <c r="CK46" s="35">
        <v>3</v>
      </c>
      <c r="CL46" s="87">
        <v>38754</v>
      </c>
      <c r="CM46" s="35">
        <v>5.133333</v>
      </c>
      <c r="CN46" s="86">
        <v>3348364000</v>
      </c>
      <c r="CO46" s="35" t="s">
        <v>269</v>
      </c>
      <c r="CP46" s="35" t="s">
        <v>270</v>
      </c>
      <c r="CQ46" s="35">
        <v>12</v>
      </c>
      <c r="CR46" s="35" t="s">
        <v>269</v>
      </c>
      <c r="CT46" s="35" t="s">
        <v>271</v>
      </c>
      <c r="CU46" s="35">
        <v>7.817</v>
      </c>
      <c r="CV46" s="35" t="s">
        <v>75</v>
      </c>
      <c r="CW46" s="35" t="s">
        <v>197</v>
      </c>
      <c r="CX46" s="35" t="s">
        <v>104</v>
      </c>
      <c r="CY46" s="35">
        <v>1</v>
      </c>
      <c r="CZ46" s="35" t="s">
        <v>207</v>
      </c>
      <c r="DA46" s="35">
        <v>0.9843318</v>
      </c>
      <c r="DB46" s="35">
        <v>0.989873</v>
      </c>
      <c r="DC46" s="35" t="s">
        <v>208</v>
      </c>
      <c r="DD46" s="35">
        <v>3.2</v>
      </c>
      <c r="DE46" s="35">
        <v>3.2</v>
      </c>
      <c r="DF46" s="86">
        <v>7.30005E-08</v>
      </c>
      <c r="DG46" s="35">
        <v>3.2</v>
      </c>
      <c r="DH46" s="35">
        <v>0</v>
      </c>
      <c r="DI46" s="35">
        <v>32</v>
      </c>
      <c r="DJ46" s="35">
        <v>30</v>
      </c>
      <c r="DK46" s="35">
        <v>121</v>
      </c>
      <c r="DN46" s="35">
        <v>0</v>
      </c>
      <c r="DO46" s="35">
        <v>2.311304</v>
      </c>
      <c r="DP46" s="35">
        <v>0.0020214</v>
      </c>
      <c r="DQ46" s="35">
        <v>0.333051</v>
      </c>
      <c r="DR46" s="35">
        <v>0.0003314</v>
      </c>
      <c r="DS46" s="35">
        <v>0.0044194</v>
      </c>
      <c r="DT46" s="35">
        <v>6.24E-05</v>
      </c>
      <c r="DU46" s="35">
        <v>0.0015369</v>
      </c>
      <c r="DV46" s="35">
        <v>5.09E-05</v>
      </c>
      <c r="DW46" s="35">
        <v>3.83E-05</v>
      </c>
      <c r="DX46" s="35">
        <v>1.05E-05</v>
      </c>
      <c r="DY46" s="35">
        <v>2.311304</v>
      </c>
      <c r="DZ46" s="35">
        <v>0.0020214</v>
      </c>
      <c r="EA46" s="35">
        <v>0.33301</v>
      </c>
      <c r="EB46" s="35">
        <v>0.0003314</v>
      </c>
      <c r="EC46" s="35">
        <v>0.0044194</v>
      </c>
      <c r="ED46" s="35">
        <v>6.24E-05</v>
      </c>
      <c r="EE46" s="35">
        <v>0.0010897</v>
      </c>
      <c r="EF46" s="35">
        <v>3.61E-05</v>
      </c>
      <c r="EG46" s="35">
        <v>3.83E-05</v>
      </c>
      <c r="EH46" s="35">
        <v>1.05E-05</v>
      </c>
      <c r="EI46" s="35">
        <v>2.27325</v>
      </c>
      <c r="EJ46" s="35">
        <v>0.0019</v>
      </c>
      <c r="EK46" s="35">
        <v>0.328169</v>
      </c>
      <c r="EL46" s="35">
        <v>0.00033</v>
      </c>
      <c r="EM46" s="35">
        <v>0.0044023</v>
      </c>
      <c r="EN46" s="35">
        <v>6.1E-05</v>
      </c>
      <c r="EO46" s="35">
        <v>0.0013415</v>
      </c>
      <c r="EP46" s="35">
        <v>2.6E-05</v>
      </c>
      <c r="EQ46" s="35">
        <v>0.0001022</v>
      </c>
      <c r="ER46" s="86">
        <v>5.7E-06</v>
      </c>
      <c r="ES46" s="35">
        <v>1.005</v>
      </c>
      <c r="ET46" s="35">
        <v>0.001</v>
      </c>
      <c r="EU46" s="35">
        <v>1.005</v>
      </c>
      <c r="EV46" s="35">
        <v>0.001</v>
      </c>
      <c r="EW46" s="35">
        <v>1.005</v>
      </c>
      <c r="EX46" s="35">
        <v>0.001</v>
      </c>
      <c r="EY46" s="35">
        <v>1.005</v>
      </c>
      <c r="EZ46" s="35">
        <v>0.001</v>
      </c>
      <c r="FA46" s="35">
        <v>1.005</v>
      </c>
      <c r="FB46" s="35">
        <v>0.001</v>
      </c>
      <c r="FC46" s="35">
        <v>1</v>
      </c>
      <c r="FD46" s="35">
        <v>1</v>
      </c>
      <c r="FE46" s="35">
        <v>1</v>
      </c>
      <c r="FF46" s="35">
        <v>1</v>
      </c>
      <c r="FG46" s="35">
        <v>1</v>
      </c>
      <c r="FH46" s="35">
        <v>1.64E-05</v>
      </c>
      <c r="FI46" s="35">
        <v>27.67484</v>
      </c>
      <c r="FJ46" s="35">
        <v>0.144304</v>
      </c>
      <c r="FK46" s="35">
        <v>0.1677614</v>
      </c>
      <c r="FL46" s="35">
        <v>27.67363</v>
      </c>
      <c r="FM46" s="35">
        <v>0.9998202</v>
      </c>
      <c r="FN46" s="35">
        <v>0.0119352</v>
      </c>
      <c r="FO46" s="35">
        <v>0</v>
      </c>
      <c r="FP46" s="35">
        <v>0</v>
      </c>
      <c r="FQ46" s="86">
        <v>5.463E-10</v>
      </c>
      <c r="FR46" s="86">
        <v>2.14E-11</v>
      </c>
      <c r="FS46" s="35">
        <v>0.01975</v>
      </c>
      <c r="FT46" s="35">
        <v>0</v>
      </c>
      <c r="FU46" s="86">
        <v>7.068E-06</v>
      </c>
      <c r="FV46" s="35">
        <v>0</v>
      </c>
      <c r="FW46" s="86">
        <v>6.308E-09</v>
      </c>
      <c r="FX46" s="35">
        <v>0</v>
      </c>
      <c r="FY46" s="35">
        <v>0.01167</v>
      </c>
      <c r="FZ46" s="35">
        <v>0</v>
      </c>
      <c r="GA46" s="35">
        <v>295.5</v>
      </c>
      <c r="GB46" s="35">
        <v>0.5</v>
      </c>
      <c r="GC46" s="35">
        <v>1575</v>
      </c>
      <c r="GD46" s="35">
        <v>2</v>
      </c>
      <c r="GE46" s="35">
        <v>0.013</v>
      </c>
      <c r="GF46" s="35">
        <v>0.0002478</v>
      </c>
      <c r="GG46" s="86">
        <v>12.0685997009277</v>
      </c>
      <c r="GH46" s="86">
        <v>0.00415808008983731</v>
      </c>
      <c r="GI46" s="86">
        <v>12.0622997283935</v>
      </c>
      <c r="GJ46" s="86">
        <v>12.0749998092651</v>
      </c>
      <c r="GK46" s="86">
        <v>75.6275024414062</v>
      </c>
      <c r="GL46" s="86">
        <v>0.0256332997232675</v>
      </c>
      <c r="GM46" s="86">
        <v>75.5982971191406</v>
      </c>
      <c r="GN46" s="86">
        <v>75.6638031005859</v>
      </c>
      <c r="GO46" s="86">
        <v>-0.00044336199061945</v>
      </c>
      <c r="GP46" s="86">
        <v>0.0722104012966156</v>
      </c>
      <c r="GQ46" s="86">
        <v>-0.0925642997026443</v>
      </c>
      <c r="GR46" s="86">
        <v>0.160420998930931</v>
      </c>
      <c r="GS46" s="86">
        <v>-26.2234992980957</v>
      </c>
      <c r="GT46" s="86">
        <v>0.00577287003397941</v>
      </c>
      <c r="GU46" s="86">
        <v>-26.2306995391845</v>
      </c>
      <c r="GV46" s="86">
        <v>-26.2141990661621</v>
      </c>
      <c r="GW46" s="86">
        <v>-135.356994628906</v>
      </c>
      <c r="GX46" s="86">
        <v>0.269217997789382</v>
      </c>
      <c r="GY46" s="86">
        <v>-135.643005371093</v>
      </c>
      <c r="GZ46" s="86">
        <v>-135.026000976562</v>
      </c>
    </row>
    <row r="47" spans="1:208" s="35" customFormat="1" ht="10.5">
      <c r="A47" s="72" t="s">
        <v>76</v>
      </c>
      <c r="B47" s="72" t="s">
        <v>128</v>
      </c>
      <c r="C47" s="72"/>
      <c r="D47" s="73" t="s">
        <v>86</v>
      </c>
      <c r="E47" s="73">
        <v>3.2</v>
      </c>
      <c r="F47" s="84">
        <v>6.91984</v>
      </c>
      <c r="G47" s="74">
        <v>0.0134163</v>
      </c>
      <c r="H47" s="74">
        <v>0.0064341</v>
      </c>
      <c r="I47" s="74">
        <v>0.0466</v>
      </c>
      <c r="J47" s="75">
        <f>($U47*$V47*1000)/0.000000000000001</f>
        <v>31.903282688610904</v>
      </c>
      <c r="K47" s="85">
        <v>79.2968713572994</v>
      </c>
      <c r="L47" s="75">
        <v>0.00011301193299531025</v>
      </c>
      <c r="M47" s="77">
        <v>99.80825</v>
      </c>
      <c r="N47" s="75">
        <v>28.20754</v>
      </c>
      <c r="O47" s="75">
        <v>0.0438066</v>
      </c>
      <c r="P47" s="76">
        <v>0.0453592</v>
      </c>
      <c r="Q47" s="75">
        <v>0.04203446285029089</v>
      </c>
      <c r="R47" s="78">
        <v>0.0022517</v>
      </c>
      <c r="S47" s="78">
        <v>9.4649E-07</v>
      </c>
      <c r="T47" s="35">
        <v>3.1903296274983654E-14</v>
      </c>
      <c r="U47" s="35">
        <v>0.5885426430355077</v>
      </c>
      <c r="V47" s="35">
        <v>5.4207257649274754E-17</v>
      </c>
      <c r="W47" s="79" t="s">
        <v>120</v>
      </c>
      <c r="X47" s="35">
        <v>3.2</v>
      </c>
      <c r="Y47" s="79" t="s">
        <v>270</v>
      </c>
      <c r="Z47" s="79" t="s">
        <v>197</v>
      </c>
      <c r="AA47" s="79" t="s">
        <v>195</v>
      </c>
      <c r="AB47" s="35">
        <v>1.005</v>
      </c>
      <c r="AC47" s="35">
        <v>0.001</v>
      </c>
      <c r="AM47" s="35" t="s">
        <v>128</v>
      </c>
      <c r="AN47" s="35" t="s">
        <v>120</v>
      </c>
      <c r="AO47" s="35">
        <v>4.66E-05</v>
      </c>
      <c r="AP47" s="35">
        <v>1.9E-05</v>
      </c>
      <c r="AQ47" s="35">
        <v>3.862611</v>
      </c>
      <c r="AR47" s="35">
        <v>0.0064341</v>
      </c>
      <c r="AS47" s="35">
        <v>0.0001323</v>
      </c>
      <c r="AT47" s="35">
        <v>0.0126108</v>
      </c>
      <c r="AU47" s="35">
        <v>0.0002594</v>
      </c>
      <c r="AV47" s="35">
        <v>9.25E-05</v>
      </c>
      <c r="AW47" s="86">
        <v>1.206955E-09</v>
      </c>
      <c r="AX47" s="35">
        <v>0.0134163</v>
      </c>
      <c r="AY47" s="35">
        <v>9.99E-05</v>
      </c>
      <c r="AZ47" s="35">
        <v>6.91984</v>
      </c>
      <c r="BA47" s="35">
        <v>0.0089716</v>
      </c>
      <c r="BB47" s="35">
        <v>6.896621</v>
      </c>
      <c r="BC47" s="35">
        <v>0.0107933</v>
      </c>
      <c r="BD47" s="35">
        <v>99.80825</v>
      </c>
      <c r="BE47" s="35">
        <v>0.1174223</v>
      </c>
      <c r="BF47" s="35">
        <v>28.20754</v>
      </c>
      <c r="BG47" s="35">
        <v>0.0438066</v>
      </c>
      <c r="BH47" s="35">
        <v>0.0453592</v>
      </c>
      <c r="BI47" s="35">
        <v>0</v>
      </c>
      <c r="BJ47" s="35">
        <v>0</v>
      </c>
      <c r="BK47" s="35">
        <v>1.45024</v>
      </c>
      <c r="BM47" s="86">
        <v>3.190345E-14</v>
      </c>
      <c r="BN47" s="86">
        <v>2.207667E-13</v>
      </c>
      <c r="BO47" s="35">
        <v>1</v>
      </c>
      <c r="BP47" s="35" t="s">
        <v>195</v>
      </c>
      <c r="BQ47" s="35">
        <v>0.0022517</v>
      </c>
      <c r="BR47" s="86">
        <v>9.4649E-07</v>
      </c>
      <c r="BS47" s="35">
        <v>1.407828</v>
      </c>
      <c r="BT47" s="35">
        <v>1.000122</v>
      </c>
      <c r="BU47" s="35">
        <v>0.0007</v>
      </c>
      <c r="BV47" s="35">
        <v>5E-05</v>
      </c>
      <c r="BW47" s="35">
        <v>4E-05</v>
      </c>
      <c r="BX47" s="35">
        <v>2E-05</v>
      </c>
      <c r="BY47" s="35">
        <v>0.00028</v>
      </c>
      <c r="BZ47" s="35">
        <v>2E-05</v>
      </c>
      <c r="CA47" s="35">
        <v>0.013</v>
      </c>
      <c r="CB47" s="35">
        <v>0</v>
      </c>
      <c r="CC47" s="35">
        <v>0.01</v>
      </c>
      <c r="CD47" s="35">
        <v>0.002</v>
      </c>
      <c r="CE47" s="35">
        <v>0</v>
      </c>
      <c r="CF47" s="35">
        <v>0</v>
      </c>
      <c r="CG47" s="35">
        <v>0</v>
      </c>
      <c r="CH47" s="35">
        <v>0</v>
      </c>
      <c r="CI47" s="35">
        <v>1.96</v>
      </c>
      <c r="CJ47" s="35">
        <v>0</v>
      </c>
      <c r="CK47" s="35">
        <v>3</v>
      </c>
      <c r="CL47" s="87">
        <v>38754</v>
      </c>
      <c r="CM47" s="35">
        <v>2.95</v>
      </c>
      <c r="CN47" s="86">
        <v>3348356000</v>
      </c>
      <c r="CO47" s="35" t="s">
        <v>269</v>
      </c>
      <c r="CP47" s="35" t="s">
        <v>270</v>
      </c>
      <c r="CQ47" s="35">
        <v>12</v>
      </c>
      <c r="CR47" s="35" t="s">
        <v>269</v>
      </c>
      <c r="CT47" s="35" t="s">
        <v>271</v>
      </c>
      <c r="CU47" s="35">
        <v>7.817</v>
      </c>
      <c r="CV47" s="35" t="s">
        <v>75</v>
      </c>
      <c r="CW47" s="35" t="s">
        <v>197</v>
      </c>
      <c r="CX47" s="35" t="s">
        <v>104</v>
      </c>
      <c r="CY47" s="35">
        <v>1</v>
      </c>
      <c r="CZ47" s="35" t="s">
        <v>207</v>
      </c>
      <c r="DA47" s="35">
        <v>0.9953188</v>
      </c>
      <c r="DB47" s="35">
        <v>0.9956834</v>
      </c>
      <c r="DC47" s="35" t="s">
        <v>208</v>
      </c>
      <c r="DD47" s="35">
        <v>3.2</v>
      </c>
      <c r="DE47" s="35">
        <v>3.2</v>
      </c>
      <c r="DF47" s="86">
        <v>7.30005E-08</v>
      </c>
      <c r="DG47" s="35">
        <v>3.2</v>
      </c>
      <c r="DH47" s="35">
        <v>0</v>
      </c>
      <c r="DI47" s="35">
        <v>32</v>
      </c>
      <c r="DJ47" s="35">
        <v>30</v>
      </c>
      <c r="DK47" s="35">
        <v>115</v>
      </c>
      <c r="DN47" s="35">
        <v>0</v>
      </c>
      <c r="DO47" s="35">
        <v>4.072641</v>
      </c>
      <c r="DP47" s="35">
        <v>0.0021157</v>
      </c>
      <c r="DQ47" s="35">
        <v>0.5885456</v>
      </c>
      <c r="DR47" s="35">
        <v>0.0003713</v>
      </c>
      <c r="DS47" s="35">
        <v>0.0078961</v>
      </c>
      <c r="DT47" s="35">
        <v>5.75E-05</v>
      </c>
      <c r="DU47" s="35">
        <v>0.0037867</v>
      </c>
      <c r="DV47" s="35">
        <v>7.74E-05</v>
      </c>
      <c r="DW47" s="35">
        <v>2.75E-05</v>
      </c>
      <c r="DX47" s="35">
        <v>1.12E-05</v>
      </c>
      <c r="DY47" s="35">
        <v>4.072641</v>
      </c>
      <c r="DZ47" s="35">
        <v>0.0021157</v>
      </c>
      <c r="EA47" s="35">
        <v>0.5884735</v>
      </c>
      <c r="EB47" s="35">
        <v>0.0003712</v>
      </c>
      <c r="EC47" s="35">
        <v>0.0078961</v>
      </c>
      <c r="ED47" s="35">
        <v>5.75E-05</v>
      </c>
      <c r="EE47" s="35">
        <v>0.0026898</v>
      </c>
      <c r="EF47" s="35">
        <v>5.5E-05</v>
      </c>
      <c r="EG47" s="35">
        <v>2.75E-05</v>
      </c>
      <c r="EH47" s="35">
        <v>1.12E-05</v>
      </c>
      <c r="EI47" s="35">
        <v>3.99984</v>
      </c>
      <c r="EJ47" s="35">
        <v>0.002</v>
      </c>
      <c r="EK47" s="35">
        <v>0.579843</v>
      </c>
      <c r="EL47" s="35">
        <v>0.00037</v>
      </c>
      <c r="EM47" s="35">
        <v>0.0078446</v>
      </c>
      <c r="EN47" s="35">
        <v>5.6E-05</v>
      </c>
      <c r="EO47" s="35">
        <v>0.0029336</v>
      </c>
      <c r="EP47" s="35">
        <v>4.9E-05</v>
      </c>
      <c r="EQ47" s="35">
        <v>9.14E-05</v>
      </c>
      <c r="ER47" s="86">
        <v>6.9E-06</v>
      </c>
      <c r="ES47" s="35">
        <v>1.005</v>
      </c>
      <c r="ET47" s="35">
        <v>0.001</v>
      </c>
      <c r="EU47" s="35">
        <v>1.005</v>
      </c>
      <c r="EV47" s="35">
        <v>0.001</v>
      </c>
      <c r="EW47" s="35">
        <v>1.005</v>
      </c>
      <c r="EX47" s="35">
        <v>0.001</v>
      </c>
      <c r="EY47" s="35">
        <v>1.005</v>
      </c>
      <c r="EZ47" s="35">
        <v>0.001</v>
      </c>
      <c r="FA47" s="35">
        <v>1.005</v>
      </c>
      <c r="FB47" s="35">
        <v>0.001</v>
      </c>
      <c r="FC47" s="35">
        <v>1</v>
      </c>
      <c r="FD47" s="35">
        <v>1</v>
      </c>
      <c r="FE47" s="35">
        <v>1</v>
      </c>
      <c r="FF47" s="35">
        <v>1</v>
      </c>
      <c r="FG47" s="35">
        <v>1</v>
      </c>
      <c r="FH47" s="86">
        <v>6.489132E-06</v>
      </c>
      <c r="FI47" s="35">
        <v>42.37677</v>
      </c>
      <c r="FJ47" s="35">
        <v>0.1447205</v>
      </c>
      <c r="FK47" s="35">
        <v>0.1298379</v>
      </c>
      <c r="FL47" s="35">
        <v>42.37596</v>
      </c>
      <c r="FM47" s="35">
        <v>0.9999265</v>
      </c>
      <c r="FN47" s="35">
        <v>0.0077219</v>
      </c>
      <c r="FO47" s="35">
        <v>0</v>
      </c>
      <c r="FP47" s="35">
        <v>0</v>
      </c>
      <c r="FQ47" s="86">
        <v>5.463E-10</v>
      </c>
      <c r="FR47" s="86">
        <v>2.14E-11</v>
      </c>
      <c r="FS47" s="35">
        <v>0.01975</v>
      </c>
      <c r="FT47" s="35">
        <v>0</v>
      </c>
      <c r="FU47" s="86">
        <v>7.068E-06</v>
      </c>
      <c r="FV47" s="35">
        <v>0</v>
      </c>
      <c r="FW47" s="86">
        <v>6.308E-09</v>
      </c>
      <c r="FX47" s="35">
        <v>0</v>
      </c>
      <c r="FY47" s="35">
        <v>0.01167</v>
      </c>
      <c r="FZ47" s="35">
        <v>0</v>
      </c>
      <c r="GA47" s="35">
        <v>295.5</v>
      </c>
      <c r="GB47" s="35">
        <v>0.5</v>
      </c>
      <c r="GC47" s="35">
        <v>1575</v>
      </c>
      <c r="GD47" s="35">
        <v>2</v>
      </c>
      <c r="GE47" s="35">
        <v>0.013</v>
      </c>
      <c r="GF47" s="35">
        <v>0.0004077</v>
      </c>
      <c r="GG47" s="86">
        <v>12.0678997039794</v>
      </c>
      <c r="GH47" s="86">
        <v>0.00397541979327797</v>
      </c>
      <c r="GI47" s="86">
        <v>12.0613002777099</v>
      </c>
      <c r="GJ47" s="86">
        <v>12.0756998062133</v>
      </c>
      <c r="GK47" s="86">
        <v>76.0606994628906</v>
      </c>
      <c r="GL47" s="86">
        <v>0.0306947007775306</v>
      </c>
      <c r="GM47" s="86">
        <v>76.0271987915039</v>
      </c>
      <c r="GN47" s="86">
        <v>76.1078033447265</v>
      </c>
      <c r="GO47" s="86">
        <v>0.0695001035928726</v>
      </c>
      <c r="GP47" s="86">
        <v>0.0705711022019386</v>
      </c>
      <c r="GQ47" s="86">
        <v>-0.0363189987838268</v>
      </c>
      <c r="GR47" s="86">
        <v>0.167107999324798</v>
      </c>
      <c r="GS47" s="86">
        <v>-26.2176990509033</v>
      </c>
      <c r="GT47" s="86">
        <v>0.00646506994962692</v>
      </c>
      <c r="GU47" s="86">
        <v>-26.2264003753662</v>
      </c>
      <c r="GV47" s="86">
        <v>-26.2056999206542</v>
      </c>
      <c r="GW47" s="86">
        <v>-135.160003662109</v>
      </c>
      <c r="GX47" s="86">
        <v>0.266651004552841</v>
      </c>
      <c r="GY47" s="86">
        <v>-135.447006225585</v>
      </c>
      <c r="GZ47" s="86">
        <v>-134.628997802734</v>
      </c>
    </row>
    <row r="48" spans="1:208" s="35" customFormat="1" ht="10.5">
      <c r="A48" s="72" t="s">
        <v>76</v>
      </c>
      <c r="B48" s="72" t="s">
        <v>133</v>
      </c>
      <c r="C48" s="72"/>
      <c r="D48" s="73" t="s">
        <v>91</v>
      </c>
      <c r="E48" s="73">
        <v>3.2</v>
      </c>
      <c r="F48" s="84">
        <v>6.958094</v>
      </c>
      <c r="G48" s="74">
        <v>0.0136541</v>
      </c>
      <c r="H48" s="74">
        <v>0.0053368</v>
      </c>
      <c r="I48" s="74">
        <v>0.15430000000000002</v>
      </c>
      <c r="J48" s="75">
        <f>($U48*$V48*1000)/0.000000000000001</f>
        <v>27.587570260373965</v>
      </c>
      <c r="K48" s="85">
        <v>95.60110927896866</v>
      </c>
      <c r="L48" s="75">
        <v>0.00017328672828932051</v>
      </c>
      <c r="M48" s="77">
        <v>99.3501</v>
      </c>
      <c r="N48" s="75">
        <v>28.23328</v>
      </c>
      <c r="O48" s="75">
        <v>0.0492051</v>
      </c>
      <c r="P48" s="76">
        <v>0.0505948</v>
      </c>
      <c r="Q48" s="75">
        <v>0.04203446285029089</v>
      </c>
      <c r="R48" s="78">
        <v>0.0022517</v>
      </c>
      <c r="S48" s="78">
        <v>9.4649E-07</v>
      </c>
      <c r="T48" s="35">
        <v>2.75875667808564E-14</v>
      </c>
      <c r="U48" s="35">
        <v>0.5091222125989978</v>
      </c>
      <c r="V48" s="35">
        <v>5.418653827642537E-17</v>
      </c>
      <c r="W48" s="79" t="s">
        <v>120</v>
      </c>
      <c r="X48" s="35">
        <v>3.2</v>
      </c>
      <c r="Y48" s="79" t="s">
        <v>270</v>
      </c>
      <c r="Z48" s="79" t="s">
        <v>197</v>
      </c>
      <c r="AA48" s="79" t="s">
        <v>195</v>
      </c>
      <c r="AB48" s="35">
        <v>1.005</v>
      </c>
      <c r="AC48" s="35">
        <v>0.001</v>
      </c>
      <c r="AM48" s="35" t="s">
        <v>133</v>
      </c>
      <c r="AN48" s="35" t="s">
        <v>120</v>
      </c>
      <c r="AO48" s="35">
        <v>0.0001543</v>
      </c>
      <c r="AP48" s="35">
        <v>2.36E-05</v>
      </c>
      <c r="AQ48" s="35">
        <v>0.9684221</v>
      </c>
      <c r="AR48" s="35">
        <v>0.0053368</v>
      </c>
      <c r="AS48" s="35">
        <v>0.0001434</v>
      </c>
      <c r="AT48" s="35">
        <v>0.0104602</v>
      </c>
      <c r="AU48" s="35">
        <v>0.000281</v>
      </c>
      <c r="AV48" s="35">
        <v>0.0001419</v>
      </c>
      <c r="AW48" s="86">
        <v>1.30505E-09</v>
      </c>
      <c r="AX48" s="35">
        <v>0.0136541</v>
      </c>
      <c r="AY48" s="35">
        <v>0.0001058</v>
      </c>
      <c r="AZ48" s="35">
        <v>6.958094</v>
      </c>
      <c r="BA48" s="35">
        <v>0.0096267</v>
      </c>
      <c r="BB48" s="35">
        <v>6.902964</v>
      </c>
      <c r="BC48" s="35">
        <v>0.0121235</v>
      </c>
      <c r="BD48" s="35">
        <v>99.3501</v>
      </c>
      <c r="BE48" s="35">
        <v>0.1402156</v>
      </c>
      <c r="BF48" s="35">
        <v>28.23328</v>
      </c>
      <c r="BG48" s="35">
        <v>0.0492051</v>
      </c>
      <c r="BH48" s="35">
        <v>0.0505948</v>
      </c>
      <c r="BI48" s="35">
        <v>0.1003042</v>
      </c>
      <c r="BJ48" s="35">
        <v>0</v>
      </c>
      <c r="BK48" s="35">
        <v>1.450282</v>
      </c>
      <c r="BM48" s="86">
        <v>2.758768E-14</v>
      </c>
      <c r="BN48" s="86">
        <v>1.919576E-13</v>
      </c>
      <c r="BO48" s="35">
        <v>1</v>
      </c>
      <c r="BP48" s="35" t="s">
        <v>195</v>
      </c>
      <c r="BQ48" s="35">
        <v>0.0022517</v>
      </c>
      <c r="BR48" s="86">
        <v>9.4649E-07</v>
      </c>
      <c r="BS48" s="35">
        <v>1.410038</v>
      </c>
      <c r="BT48" s="35">
        <v>1.000123</v>
      </c>
      <c r="BU48" s="35">
        <v>0.0007</v>
      </c>
      <c r="BV48" s="35">
        <v>5E-05</v>
      </c>
      <c r="BW48" s="35">
        <v>4E-05</v>
      </c>
      <c r="BX48" s="35">
        <v>2E-05</v>
      </c>
      <c r="BY48" s="35">
        <v>0.00028</v>
      </c>
      <c r="BZ48" s="35">
        <v>2E-05</v>
      </c>
      <c r="CA48" s="35">
        <v>0.013</v>
      </c>
      <c r="CB48" s="35">
        <v>0</v>
      </c>
      <c r="CC48" s="35">
        <v>0.01</v>
      </c>
      <c r="CD48" s="35">
        <v>0.002</v>
      </c>
      <c r="CE48" s="35">
        <v>0</v>
      </c>
      <c r="CF48" s="35">
        <v>0</v>
      </c>
      <c r="CG48" s="35">
        <v>0</v>
      </c>
      <c r="CH48" s="35">
        <v>0</v>
      </c>
      <c r="CI48" s="35">
        <v>1.96</v>
      </c>
      <c r="CJ48" s="35">
        <v>0</v>
      </c>
      <c r="CK48" s="35">
        <v>3</v>
      </c>
      <c r="CL48" s="87">
        <v>38754</v>
      </c>
      <c r="CM48" s="35">
        <v>4.85</v>
      </c>
      <c r="CN48" s="86">
        <v>3348363000</v>
      </c>
      <c r="CO48" s="35" t="s">
        <v>269</v>
      </c>
      <c r="CP48" s="35" t="s">
        <v>270</v>
      </c>
      <c r="CQ48" s="35">
        <v>12</v>
      </c>
      <c r="CR48" s="35" t="s">
        <v>269</v>
      </c>
      <c r="CT48" s="35" t="s">
        <v>271</v>
      </c>
      <c r="CU48" s="35">
        <v>7.817</v>
      </c>
      <c r="CV48" s="35" t="s">
        <v>75</v>
      </c>
      <c r="CW48" s="35" t="s">
        <v>197</v>
      </c>
      <c r="CX48" s="35" t="s">
        <v>104</v>
      </c>
      <c r="CY48" s="35">
        <v>1</v>
      </c>
      <c r="CZ48" s="35" t="s">
        <v>207</v>
      </c>
      <c r="DA48" s="35">
        <v>0.9935769</v>
      </c>
      <c r="DB48" s="35">
        <v>0.9946177</v>
      </c>
      <c r="DC48" s="35" t="s">
        <v>208</v>
      </c>
      <c r="DD48" s="35">
        <v>3.2</v>
      </c>
      <c r="DE48" s="35">
        <v>3.2</v>
      </c>
      <c r="DF48" s="86">
        <v>7.30005E-08</v>
      </c>
      <c r="DG48" s="35">
        <v>3.2</v>
      </c>
      <c r="DH48" s="35">
        <v>0</v>
      </c>
      <c r="DI48" s="35">
        <v>32</v>
      </c>
      <c r="DJ48" s="35">
        <v>30</v>
      </c>
      <c r="DK48" s="35">
        <v>120</v>
      </c>
      <c r="DN48" s="35">
        <v>0</v>
      </c>
      <c r="DO48" s="35">
        <v>3.542533</v>
      </c>
      <c r="DP48" s="35">
        <v>0.0022105</v>
      </c>
      <c r="DQ48" s="35">
        <v>0.5091242</v>
      </c>
      <c r="DR48" s="35">
        <v>0.0003613</v>
      </c>
      <c r="DS48" s="35">
        <v>0.0069516</v>
      </c>
      <c r="DT48" s="35">
        <v>5.26E-05</v>
      </c>
      <c r="DU48" s="35">
        <v>0.0027171</v>
      </c>
      <c r="DV48" s="35">
        <v>7.26E-05</v>
      </c>
      <c r="DW48" s="35">
        <v>7.86E-05</v>
      </c>
      <c r="DX48" s="35">
        <v>1.2E-05</v>
      </c>
      <c r="DY48" s="35">
        <v>3.542533</v>
      </c>
      <c r="DZ48" s="35">
        <v>0.0022105</v>
      </c>
      <c r="EA48" s="35">
        <v>0.5090615</v>
      </c>
      <c r="EB48" s="35">
        <v>0.0003612</v>
      </c>
      <c r="EC48" s="35">
        <v>0.0069516</v>
      </c>
      <c r="ED48" s="35">
        <v>5.26E-05</v>
      </c>
      <c r="EE48" s="35">
        <v>0.001927</v>
      </c>
      <c r="EF48" s="35">
        <v>5.15E-05</v>
      </c>
      <c r="EG48" s="35">
        <v>7.86E-05</v>
      </c>
      <c r="EH48" s="35">
        <v>1.2E-05</v>
      </c>
      <c r="EI48" s="35">
        <v>3.48019</v>
      </c>
      <c r="EJ48" s="35">
        <v>0.0021</v>
      </c>
      <c r="EK48" s="35">
        <v>0.501609</v>
      </c>
      <c r="EL48" s="35">
        <v>0.00036</v>
      </c>
      <c r="EM48" s="35">
        <v>0.0069095</v>
      </c>
      <c r="EN48" s="35">
        <v>5.1E-05</v>
      </c>
      <c r="EO48" s="35">
        <v>0.0021746</v>
      </c>
      <c r="EP48" s="35">
        <v>4.5E-05</v>
      </c>
      <c r="EQ48" s="35">
        <v>0.0001425</v>
      </c>
      <c r="ER48" s="86">
        <v>8.2E-06</v>
      </c>
      <c r="ES48" s="35">
        <v>1.005</v>
      </c>
      <c r="ET48" s="35">
        <v>0.001</v>
      </c>
      <c r="EU48" s="35">
        <v>1.005</v>
      </c>
      <c r="EV48" s="35">
        <v>0.001</v>
      </c>
      <c r="EW48" s="35">
        <v>1.005</v>
      </c>
      <c r="EX48" s="35">
        <v>0.001</v>
      </c>
      <c r="EY48" s="35">
        <v>1.005</v>
      </c>
      <c r="EZ48" s="35">
        <v>0.001</v>
      </c>
      <c r="FA48" s="35">
        <v>1.005</v>
      </c>
      <c r="FB48" s="35">
        <v>0.001</v>
      </c>
      <c r="FC48" s="35">
        <v>1</v>
      </c>
      <c r="FD48" s="35">
        <v>1</v>
      </c>
      <c r="FE48" s="35">
        <v>1</v>
      </c>
      <c r="FF48" s="35">
        <v>1</v>
      </c>
      <c r="FG48" s="35">
        <v>1</v>
      </c>
      <c r="FH48" s="35">
        <v>2.2E-05</v>
      </c>
      <c r="FI48" s="35">
        <v>15.466</v>
      </c>
      <c r="FJ48" s="35">
        <v>0.1439238</v>
      </c>
      <c r="FK48" s="35">
        <v>0.1385515</v>
      </c>
      <c r="FL48" s="35">
        <v>15.46379</v>
      </c>
      <c r="FM48" s="35">
        <v>0.9994431</v>
      </c>
      <c r="FN48" s="35">
        <v>0.0212207</v>
      </c>
      <c r="FO48" s="35">
        <v>0</v>
      </c>
      <c r="FP48" s="35">
        <v>0</v>
      </c>
      <c r="FQ48" s="86">
        <v>5.463E-10</v>
      </c>
      <c r="FR48" s="86">
        <v>2.14E-11</v>
      </c>
      <c r="FS48" s="35">
        <v>0.01975</v>
      </c>
      <c r="FT48" s="35">
        <v>0</v>
      </c>
      <c r="FU48" s="86">
        <v>7.068E-06</v>
      </c>
      <c r="FV48" s="35">
        <v>0</v>
      </c>
      <c r="FW48" s="86">
        <v>6.308E-09</v>
      </c>
      <c r="FX48" s="35">
        <v>0</v>
      </c>
      <c r="FY48" s="35">
        <v>0.01167</v>
      </c>
      <c r="FZ48" s="35">
        <v>0</v>
      </c>
      <c r="GA48" s="35">
        <v>295.5</v>
      </c>
      <c r="GB48" s="35">
        <v>0.5</v>
      </c>
      <c r="GC48" s="35">
        <v>1575</v>
      </c>
      <c r="GD48" s="35">
        <v>2</v>
      </c>
      <c r="GE48" s="35">
        <v>0.013</v>
      </c>
      <c r="GF48" s="35">
        <v>0.0006253</v>
      </c>
      <c r="GG48" s="86">
        <v>12.0682001113891</v>
      </c>
      <c r="GH48" s="86">
        <v>0.00253036990761756</v>
      </c>
      <c r="GI48" s="86">
        <v>12.0641002655029</v>
      </c>
      <c r="GJ48" s="86">
        <v>12.072600364685</v>
      </c>
      <c r="GK48" s="86">
        <v>75.7152023315429</v>
      </c>
      <c r="GL48" s="86">
        <v>0.0165302008390426</v>
      </c>
      <c r="GM48" s="86">
        <v>75.7003021240234</v>
      </c>
      <c r="GN48" s="86">
        <v>75.7496032714843</v>
      </c>
      <c r="GO48" s="86">
        <v>0.0323098003864288</v>
      </c>
      <c r="GP48" s="86">
        <v>0.0904382988810539</v>
      </c>
      <c r="GQ48" s="86">
        <v>-0.0914425998926162</v>
      </c>
      <c r="GR48" s="86">
        <v>0.165438994765281</v>
      </c>
      <c r="GS48" s="86">
        <v>-26.2243003845214</v>
      </c>
      <c r="GT48" s="86">
        <v>0.00406588008627295</v>
      </c>
      <c r="GU48" s="86">
        <v>-26.2292003631591</v>
      </c>
      <c r="GV48" s="86">
        <v>-26.2150001525878</v>
      </c>
      <c r="GW48" s="86">
        <v>-135.201995849609</v>
      </c>
      <c r="GX48" s="86">
        <v>0.306304991245269</v>
      </c>
      <c r="GY48" s="86">
        <v>-135.636993408203</v>
      </c>
      <c r="GZ48" s="86">
        <v>-134.763000488281</v>
      </c>
    </row>
    <row r="49" spans="1:208" s="35" customFormat="1" ht="10.5">
      <c r="A49" s="72" t="s">
        <v>76</v>
      </c>
      <c r="B49" s="72" t="s">
        <v>131</v>
      </c>
      <c r="C49" s="72"/>
      <c r="D49" s="73" t="s">
        <v>89</v>
      </c>
      <c r="E49" s="73">
        <v>3.2</v>
      </c>
      <c r="F49" s="84">
        <v>6.9292</v>
      </c>
      <c r="G49" s="74">
        <v>0.0131216</v>
      </c>
      <c r="H49" s="74">
        <v>0.006542</v>
      </c>
      <c r="I49" s="74">
        <v>0.0494</v>
      </c>
      <c r="J49" s="75">
        <f>($U49*$V49*1000)/0.000000000000001</f>
        <v>14.720123924830252</v>
      </c>
      <c r="K49" s="85">
        <v>77.98899419137878</v>
      </c>
      <c r="L49" s="75">
        <v>3.123650533897299E-05</v>
      </c>
      <c r="M49" s="77">
        <v>99.79695</v>
      </c>
      <c r="N49" s="75">
        <v>28.24228</v>
      </c>
      <c r="O49" s="75">
        <v>0.0689521</v>
      </c>
      <c r="P49" s="76">
        <v>0.0699512</v>
      </c>
      <c r="Q49" s="75">
        <v>0.04203446285029089</v>
      </c>
      <c r="R49" s="78">
        <v>0.0022517</v>
      </c>
      <c r="S49" s="78">
        <v>9.4649E-07</v>
      </c>
      <c r="T49" s="35">
        <v>1.4720116738630932E-14</v>
      </c>
      <c r="U49" s="35">
        <v>0.271580456759661</v>
      </c>
      <c r="V49" s="35">
        <v>5.420170545576863E-17</v>
      </c>
      <c r="W49" s="79" t="s">
        <v>120</v>
      </c>
      <c r="X49" s="35">
        <v>3.2</v>
      </c>
      <c r="Y49" s="79" t="s">
        <v>270</v>
      </c>
      <c r="Z49" s="79" t="s">
        <v>197</v>
      </c>
      <c r="AA49" s="79" t="s">
        <v>195</v>
      </c>
      <c r="AB49" s="35">
        <v>1.005</v>
      </c>
      <c r="AC49" s="35">
        <v>0.001</v>
      </c>
      <c r="AM49" s="35" t="s">
        <v>131</v>
      </c>
      <c r="AN49" s="35" t="s">
        <v>120</v>
      </c>
      <c r="AO49" s="35">
        <v>4.94E-05</v>
      </c>
      <c r="AP49" s="35">
        <v>4.12E-05</v>
      </c>
      <c r="AQ49" s="35">
        <v>3.709717</v>
      </c>
      <c r="AR49" s="35">
        <v>0.006542</v>
      </c>
      <c r="AS49" s="35">
        <v>0.0001959</v>
      </c>
      <c r="AT49" s="35">
        <v>0.0128223</v>
      </c>
      <c r="AU49" s="35">
        <v>0.000384</v>
      </c>
      <c r="AV49" s="35">
        <v>2.55E-05</v>
      </c>
      <c r="AW49" s="86">
        <v>1.782697E-09</v>
      </c>
      <c r="AX49" s="35">
        <v>0.0131216</v>
      </c>
      <c r="AY49" s="35">
        <v>0.0001861</v>
      </c>
      <c r="AZ49" s="35">
        <v>6.9292</v>
      </c>
      <c r="BA49" s="35">
        <v>0.0116742</v>
      </c>
      <c r="BB49" s="35">
        <v>6.905182</v>
      </c>
      <c r="BC49" s="35">
        <v>0.016989</v>
      </c>
      <c r="BD49" s="35">
        <v>99.79695</v>
      </c>
      <c r="BE49" s="35">
        <v>0.1968686</v>
      </c>
      <c r="BF49" s="35">
        <v>28.24228</v>
      </c>
      <c r="BG49" s="35">
        <v>0.0689521</v>
      </c>
      <c r="BH49" s="35">
        <v>0.0699512</v>
      </c>
      <c r="BI49" s="35">
        <v>0</v>
      </c>
      <c r="BJ49" s="35">
        <v>0</v>
      </c>
      <c r="BK49" s="35">
        <v>1.450251</v>
      </c>
      <c r="BM49" s="86">
        <v>1.472019E-14</v>
      </c>
      <c r="BN49" s="86">
        <v>1.019991E-13</v>
      </c>
      <c r="BO49" s="35">
        <v>1</v>
      </c>
      <c r="BP49" s="35" t="s">
        <v>195</v>
      </c>
      <c r="BQ49" s="35">
        <v>0.0022517</v>
      </c>
      <c r="BR49" s="86">
        <v>9.4649E-07</v>
      </c>
      <c r="BS49" s="35">
        <v>1.4091</v>
      </c>
      <c r="BT49" s="35">
        <v>1.000123</v>
      </c>
      <c r="BU49" s="35">
        <v>0.0007</v>
      </c>
      <c r="BV49" s="35">
        <v>5E-05</v>
      </c>
      <c r="BW49" s="35">
        <v>4E-05</v>
      </c>
      <c r="BX49" s="35">
        <v>2E-05</v>
      </c>
      <c r="BY49" s="35">
        <v>0.00028</v>
      </c>
      <c r="BZ49" s="35">
        <v>2E-05</v>
      </c>
      <c r="CA49" s="35">
        <v>0.013</v>
      </c>
      <c r="CB49" s="35">
        <v>0</v>
      </c>
      <c r="CC49" s="35">
        <v>0.01</v>
      </c>
      <c r="CD49" s="35">
        <v>0.002</v>
      </c>
      <c r="CE49" s="35">
        <v>0</v>
      </c>
      <c r="CF49" s="35">
        <v>0</v>
      </c>
      <c r="CG49" s="35">
        <v>0</v>
      </c>
      <c r="CH49" s="35">
        <v>0</v>
      </c>
      <c r="CI49" s="35">
        <v>1.96</v>
      </c>
      <c r="CJ49" s="35">
        <v>0</v>
      </c>
      <c r="CK49" s="35">
        <v>3</v>
      </c>
      <c r="CL49" s="87">
        <v>38754</v>
      </c>
      <c r="CM49" s="35">
        <v>4.05</v>
      </c>
      <c r="CN49" s="86">
        <v>3348360000</v>
      </c>
      <c r="CO49" s="35" t="s">
        <v>269</v>
      </c>
      <c r="CP49" s="35" t="s">
        <v>270</v>
      </c>
      <c r="CQ49" s="35">
        <v>12</v>
      </c>
      <c r="CR49" s="35" t="s">
        <v>269</v>
      </c>
      <c r="CT49" s="35" t="s">
        <v>271</v>
      </c>
      <c r="CU49" s="35">
        <v>7.817</v>
      </c>
      <c r="CV49" s="35" t="s">
        <v>75</v>
      </c>
      <c r="CW49" s="35" t="s">
        <v>197</v>
      </c>
      <c r="CX49" s="35" t="s">
        <v>104</v>
      </c>
      <c r="CY49" s="35">
        <v>1</v>
      </c>
      <c r="CZ49" s="35" t="s">
        <v>207</v>
      </c>
      <c r="DA49" s="35">
        <v>0.9952108</v>
      </c>
      <c r="DB49" s="35">
        <v>0.9843908</v>
      </c>
      <c r="DC49" s="35" t="s">
        <v>208</v>
      </c>
      <c r="DD49" s="35">
        <v>3.2</v>
      </c>
      <c r="DE49" s="35">
        <v>3.2</v>
      </c>
      <c r="DF49" s="86">
        <v>7.30005E-08</v>
      </c>
      <c r="DG49" s="35">
        <v>3.2</v>
      </c>
      <c r="DH49" s="35">
        <v>0</v>
      </c>
      <c r="DI49" s="35">
        <v>32</v>
      </c>
      <c r="DJ49" s="35">
        <v>30</v>
      </c>
      <c r="DK49" s="35">
        <v>118</v>
      </c>
      <c r="DN49" s="35">
        <v>0</v>
      </c>
      <c r="DO49" s="35">
        <v>1.881843</v>
      </c>
      <c r="DP49" s="35">
        <v>0.0010339</v>
      </c>
      <c r="DQ49" s="35">
        <v>0.2715816</v>
      </c>
      <c r="DR49" s="35">
        <v>0.0003314</v>
      </c>
      <c r="DS49" s="35">
        <v>0.0035636</v>
      </c>
      <c r="DT49" s="35">
        <v>4.97E-05</v>
      </c>
      <c r="DU49" s="35">
        <v>0.0017767</v>
      </c>
      <c r="DV49" s="35">
        <v>5.29E-05</v>
      </c>
      <c r="DW49" s="35">
        <v>1.34E-05</v>
      </c>
      <c r="DX49" s="35">
        <v>1.12E-05</v>
      </c>
      <c r="DY49" s="35">
        <v>1.881843</v>
      </c>
      <c r="DZ49" s="35">
        <v>0.0010339</v>
      </c>
      <c r="EA49" s="35">
        <v>0.2715483</v>
      </c>
      <c r="EB49" s="35">
        <v>0.0003314</v>
      </c>
      <c r="EC49" s="35">
        <v>0.0035636</v>
      </c>
      <c r="ED49" s="35">
        <v>4.97E-05</v>
      </c>
      <c r="EE49" s="35">
        <v>0.0012609</v>
      </c>
      <c r="EF49" s="35">
        <v>3.75E-05</v>
      </c>
      <c r="EG49" s="35">
        <v>1.34E-05</v>
      </c>
      <c r="EH49" s="35">
        <v>1.12E-05</v>
      </c>
      <c r="EI49" s="35">
        <v>1.852261</v>
      </c>
      <c r="EJ49" s="35">
        <v>0.00077</v>
      </c>
      <c r="EK49" s="35">
        <v>0.267619</v>
      </c>
      <c r="EL49" s="35">
        <v>0.00033</v>
      </c>
      <c r="EM49" s="35">
        <v>0.003555</v>
      </c>
      <c r="EN49" s="35">
        <v>4.8E-05</v>
      </c>
      <c r="EO49" s="35">
        <v>0.0015118</v>
      </c>
      <c r="EP49" s="35">
        <v>2.8E-05</v>
      </c>
      <c r="EQ49" s="35">
        <v>7.73E-05</v>
      </c>
      <c r="ER49" s="86">
        <v>6.9E-06</v>
      </c>
      <c r="ES49" s="35">
        <v>1.005</v>
      </c>
      <c r="ET49" s="35">
        <v>0.001</v>
      </c>
      <c r="EU49" s="35">
        <v>1.005</v>
      </c>
      <c r="EV49" s="35">
        <v>0.001</v>
      </c>
      <c r="EW49" s="35">
        <v>1.005</v>
      </c>
      <c r="EX49" s="35">
        <v>0.001</v>
      </c>
      <c r="EY49" s="35">
        <v>1.005</v>
      </c>
      <c r="EZ49" s="35">
        <v>0.001</v>
      </c>
      <c r="FA49" s="35">
        <v>1.005</v>
      </c>
      <c r="FB49" s="35">
        <v>0.001</v>
      </c>
      <c r="FC49" s="35">
        <v>1</v>
      </c>
      <c r="FD49" s="35">
        <v>1</v>
      </c>
      <c r="FE49" s="35">
        <v>1</v>
      </c>
      <c r="FF49" s="35">
        <v>1</v>
      </c>
      <c r="FG49" s="35">
        <v>1</v>
      </c>
      <c r="FH49" s="86">
        <v>6.871555E-06</v>
      </c>
      <c r="FI49" s="35">
        <v>86.60356</v>
      </c>
      <c r="FJ49" s="35">
        <v>0.1445247</v>
      </c>
      <c r="FK49" s="35">
        <v>0.168722</v>
      </c>
      <c r="FL49" s="35">
        <v>86.60323</v>
      </c>
      <c r="FM49" s="35">
        <v>0.9999816</v>
      </c>
      <c r="FN49" s="35">
        <v>0.0037056</v>
      </c>
      <c r="FO49" s="35">
        <v>0</v>
      </c>
      <c r="FP49" s="35">
        <v>0</v>
      </c>
      <c r="FQ49" s="86">
        <v>5.463E-10</v>
      </c>
      <c r="FR49" s="86">
        <v>2.14E-11</v>
      </c>
      <c r="FS49" s="35">
        <v>0.01975</v>
      </c>
      <c r="FT49" s="35">
        <v>0</v>
      </c>
      <c r="FU49" s="86">
        <v>7.068E-06</v>
      </c>
      <c r="FV49" s="35">
        <v>0</v>
      </c>
      <c r="FW49" s="86">
        <v>6.308E-09</v>
      </c>
      <c r="FX49" s="35">
        <v>0</v>
      </c>
      <c r="FY49" s="35">
        <v>0.01167</v>
      </c>
      <c r="FZ49" s="35">
        <v>0</v>
      </c>
      <c r="GA49" s="35">
        <v>295.5</v>
      </c>
      <c r="GB49" s="35">
        <v>0.5</v>
      </c>
      <c r="GC49" s="35">
        <v>1575</v>
      </c>
      <c r="GD49" s="35">
        <v>2</v>
      </c>
      <c r="GE49" s="35">
        <v>0.013</v>
      </c>
      <c r="GF49" s="35">
        <v>0.0001125</v>
      </c>
      <c r="GG49" s="86">
        <v>12.0693998336791</v>
      </c>
      <c r="GH49" s="86">
        <v>0.00260494998656213</v>
      </c>
      <c r="GI49" s="86">
        <v>12.0657997131347</v>
      </c>
      <c r="GJ49" s="86">
        <v>12.0749998092651</v>
      </c>
      <c r="GK49" s="86">
        <v>75.8123016357421</v>
      </c>
      <c r="GL49" s="86">
        <v>0.028635399416089</v>
      </c>
      <c r="GM49" s="86">
        <v>75.7600021362304</v>
      </c>
      <c r="GN49" s="86">
        <v>75.842903137207</v>
      </c>
      <c r="GO49" s="86">
        <v>0.0410011000931262</v>
      </c>
      <c r="GP49" s="86">
        <v>0.0917975008487701</v>
      </c>
      <c r="GQ49" s="86">
        <v>-0.0925123989582061</v>
      </c>
      <c r="GR49" s="86">
        <v>0.155789002776145</v>
      </c>
      <c r="GS49" s="86">
        <v>-26.2120990753173</v>
      </c>
      <c r="GT49" s="86">
        <v>0.0057666702196002</v>
      </c>
      <c r="GU49" s="86">
        <v>-26.2231998443603</v>
      </c>
      <c r="GV49" s="86">
        <v>-26.2059993743896</v>
      </c>
      <c r="GW49" s="86">
        <v>-135.345993041992</v>
      </c>
      <c r="GX49" s="86">
        <v>0.170297995209693</v>
      </c>
      <c r="GY49" s="86">
        <v>-135.529006958007</v>
      </c>
      <c r="GZ49" s="86">
        <v>-135.035003662109</v>
      </c>
    </row>
    <row r="50" spans="1:208" s="35" customFormat="1" ht="10.5">
      <c r="A50" s="72" t="s">
        <v>76</v>
      </c>
      <c r="B50" s="72" t="s">
        <v>130</v>
      </c>
      <c r="C50" s="72"/>
      <c r="D50" s="73" t="s">
        <v>88</v>
      </c>
      <c r="E50" s="73">
        <v>3.2</v>
      </c>
      <c r="F50" s="84">
        <v>6.968452</v>
      </c>
      <c r="G50" s="74">
        <v>0.0133029</v>
      </c>
      <c r="H50" s="74">
        <v>0.0066793</v>
      </c>
      <c r="I50" s="74">
        <v>0.16899999999999998</v>
      </c>
      <c r="J50" s="75">
        <f>($U50*$V50*1000)/0.000000000000001</f>
        <v>16.631141503942487</v>
      </c>
      <c r="K50" s="85">
        <v>76.38584881649274</v>
      </c>
      <c r="L50" s="75">
        <v>7.526564881323666E-05</v>
      </c>
      <c r="M50" s="77">
        <v>99.29018</v>
      </c>
      <c r="N50" s="75">
        <v>28.25815</v>
      </c>
      <c r="O50" s="75">
        <v>0.0624804</v>
      </c>
      <c r="P50" s="76">
        <v>0.0635825</v>
      </c>
      <c r="Q50" s="75">
        <v>0.04203446285029089</v>
      </c>
      <c r="R50" s="78">
        <v>0.0022517</v>
      </c>
      <c r="S50" s="78">
        <v>9.4649E-07</v>
      </c>
      <c r="T50" s="35">
        <v>1.66311338784251E-14</v>
      </c>
      <c r="U50" s="35">
        <v>0.3068284008423362</v>
      </c>
      <c r="V50" s="35">
        <v>5.42033966161053E-17</v>
      </c>
      <c r="W50" s="79" t="s">
        <v>120</v>
      </c>
      <c r="X50" s="35">
        <v>3.2</v>
      </c>
      <c r="Y50" s="79" t="s">
        <v>270</v>
      </c>
      <c r="Z50" s="79" t="s">
        <v>197</v>
      </c>
      <c r="AA50" s="79" t="s">
        <v>195</v>
      </c>
      <c r="AB50" s="35">
        <v>1.005</v>
      </c>
      <c r="AC50" s="35">
        <v>0.001</v>
      </c>
      <c r="AM50" s="35" t="s">
        <v>130</v>
      </c>
      <c r="AN50" s="35" t="s">
        <v>120</v>
      </c>
      <c r="AO50" s="35">
        <v>0.000169</v>
      </c>
      <c r="AP50" s="35">
        <v>3.45E-05</v>
      </c>
      <c r="AQ50" s="35">
        <v>1.106499</v>
      </c>
      <c r="AR50" s="35">
        <v>0.0066793</v>
      </c>
      <c r="AS50" s="35">
        <v>0.0001949</v>
      </c>
      <c r="AT50" s="35">
        <v>0.0130913</v>
      </c>
      <c r="AU50" s="35">
        <v>0.000382</v>
      </c>
      <c r="AV50" s="35">
        <v>6.16E-05</v>
      </c>
      <c r="AW50" s="86">
        <v>1.773551E-09</v>
      </c>
      <c r="AX50" s="35">
        <v>0.0133029</v>
      </c>
      <c r="AY50" s="35">
        <v>0.0001368</v>
      </c>
      <c r="AZ50" s="35">
        <v>6.968452</v>
      </c>
      <c r="BA50" s="35">
        <v>0.0112972</v>
      </c>
      <c r="BB50" s="35">
        <v>6.909092</v>
      </c>
      <c r="BC50" s="35">
        <v>0.0153946</v>
      </c>
      <c r="BD50" s="35">
        <v>99.29018</v>
      </c>
      <c r="BE50" s="35">
        <v>0.1779372</v>
      </c>
      <c r="BF50" s="35">
        <v>28.25815</v>
      </c>
      <c r="BG50" s="35">
        <v>0.0624804</v>
      </c>
      <c r="BH50" s="35">
        <v>0.0635825</v>
      </c>
      <c r="BI50" s="35">
        <v>0</v>
      </c>
      <c r="BJ50" s="35">
        <v>0</v>
      </c>
      <c r="BK50" s="35">
        <v>1.450248</v>
      </c>
      <c r="BM50" s="86">
        <v>1.663122E-14</v>
      </c>
      <c r="BN50" s="86">
        <v>1.158938E-13</v>
      </c>
      <c r="BO50" s="35">
        <v>1</v>
      </c>
      <c r="BP50" s="35" t="s">
        <v>195</v>
      </c>
      <c r="BQ50" s="35">
        <v>0.0022517</v>
      </c>
      <c r="BR50" s="86">
        <v>9.4649E-07</v>
      </c>
      <c r="BS50" s="35">
        <v>1.408777</v>
      </c>
      <c r="BT50" s="35">
        <v>1.000123</v>
      </c>
      <c r="BU50" s="35">
        <v>0.0007</v>
      </c>
      <c r="BV50" s="35">
        <v>5E-05</v>
      </c>
      <c r="BW50" s="35">
        <v>4E-05</v>
      </c>
      <c r="BX50" s="35">
        <v>2E-05</v>
      </c>
      <c r="BY50" s="35">
        <v>0.00028</v>
      </c>
      <c r="BZ50" s="35">
        <v>2E-05</v>
      </c>
      <c r="CA50" s="35">
        <v>0.013</v>
      </c>
      <c r="CB50" s="35">
        <v>0</v>
      </c>
      <c r="CC50" s="35">
        <v>0.01</v>
      </c>
      <c r="CD50" s="35">
        <v>0.002</v>
      </c>
      <c r="CE50" s="35">
        <v>0</v>
      </c>
      <c r="CF50" s="35">
        <v>0</v>
      </c>
      <c r="CG50" s="35">
        <v>0</v>
      </c>
      <c r="CH50" s="35">
        <v>0</v>
      </c>
      <c r="CI50" s="35">
        <v>1.96</v>
      </c>
      <c r="CJ50" s="35">
        <v>0</v>
      </c>
      <c r="CK50" s="35">
        <v>3</v>
      </c>
      <c r="CL50" s="87">
        <v>38754</v>
      </c>
      <c r="CM50" s="35">
        <v>3.766667</v>
      </c>
      <c r="CN50" s="86">
        <v>3348359000</v>
      </c>
      <c r="CO50" s="35" t="s">
        <v>269</v>
      </c>
      <c r="CP50" s="35" t="s">
        <v>270</v>
      </c>
      <c r="CQ50" s="35">
        <v>12</v>
      </c>
      <c r="CR50" s="35" t="s">
        <v>269</v>
      </c>
      <c r="CT50" s="35" t="s">
        <v>271</v>
      </c>
      <c r="CU50" s="35">
        <v>7.817</v>
      </c>
      <c r="CV50" s="35" t="s">
        <v>75</v>
      </c>
      <c r="CW50" s="35" t="s">
        <v>197</v>
      </c>
      <c r="CX50" s="35" t="s">
        <v>104</v>
      </c>
      <c r="CY50" s="35">
        <v>1</v>
      </c>
      <c r="CZ50" s="35" t="s">
        <v>207</v>
      </c>
      <c r="DA50" s="35">
        <v>0.9936078</v>
      </c>
      <c r="DB50" s="35">
        <v>0.9874282</v>
      </c>
      <c r="DC50" s="35" t="s">
        <v>208</v>
      </c>
      <c r="DD50" s="35">
        <v>3.2</v>
      </c>
      <c r="DE50" s="35">
        <v>3.2</v>
      </c>
      <c r="DF50" s="86">
        <v>7.30005E-08</v>
      </c>
      <c r="DG50" s="35">
        <v>3.2</v>
      </c>
      <c r="DH50" s="35">
        <v>0</v>
      </c>
      <c r="DI50" s="35">
        <v>32</v>
      </c>
      <c r="DJ50" s="35">
        <v>30</v>
      </c>
      <c r="DK50" s="35">
        <v>117</v>
      </c>
      <c r="DN50" s="35">
        <v>0</v>
      </c>
      <c r="DO50" s="35">
        <v>2.138128</v>
      </c>
      <c r="DP50" s="35">
        <v>0.0013842</v>
      </c>
      <c r="DQ50" s="35">
        <v>0.3068297</v>
      </c>
      <c r="DR50" s="35">
        <v>0.0003314</v>
      </c>
      <c r="DS50" s="35">
        <v>0.0040817</v>
      </c>
      <c r="DT50" s="35">
        <v>4.11E-05</v>
      </c>
      <c r="DU50" s="35">
        <v>0.0020494</v>
      </c>
      <c r="DV50" s="35">
        <v>5.95E-05</v>
      </c>
      <c r="DW50" s="35">
        <v>5.19E-05</v>
      </c>
      <c r="DX50" s="35">
        <v>1.06E-05</v>
      </c>
      <c r="DY50" s="35">
        <v>2.138128</v>
      </c>
      <c r="DZ50" s="35">
        <v>0.0013842</v>
      </c>
      <c r="EA50" s="35">
        <v>0.3067921</v>
      </c>
      <c r="EB50" s="35">
        <v>0.0003314</v>
      </c>
      <c r="EC50" s="35">
        <v>0.0040817</v>
      </c>
      <c r="ED50" s="35">
        <v>4.11E-05</v>
      </c>
      <c r="EE50" s="35">
        <v>0.0014547</v>
      </c>
      <c r="EF50" s="35">
        <v>4.22E-05</v>
      </c>
      <c r="EG50" s="35">
        <v>5.19E-05</v>
      </c>
      <c r="EH50" s="35">
        <v>1.06E-05</v>
      </c>
      <c r="EI50" s="35">
        <v>2.10349</v>
      </c>
      <c r="EJ50" s="35">
        <v>0.0012</v>
      </c>
      <c r="EK50" s="35">
        <v>0.30234</v>
      </c>
      <c r="EL50" s="35">
        <v>0.00033</v>
      </c>
      <c r="EM50" s="35">
        <v>0.004068</v>
      </c>
      <c r="EN50" s="35">
        <v>3.9E-05</v>
      </c>
      <c r="EO50" s="35">
        <v>0.0017047</v>
      </c>
      <c r="EP50" s="35">
        <v>3.4E-05</v>
      </c>
      <c r="EQ50" s="35">
        <v>0.0001158</v>
      </c>
      <c r="ER50" s="86">
        <v>5.9E-06</v>
      </c>
      <c r="ES50" s="35">
        <v>1.005</v>
      </c>
      <c r="ET50" s="35">
        <v>0.001</v>
      </c>
      <c r="EU50" s="35">
        <v>1.005</v>
      </c>
      <c r="EV50" s="35">
        <v>0.001</v>
      </c>
      <c r="EW50" s="35">
        <v>1.005</v>
      </c>
      <c r="EX50" s="35">
        <v>0.001</v>
      </c>
      <c r="EY50" s="35">
        <v>1.005</v>
      </c>
      <c r="EZ50" s="35">
        <v>0.001</v>
      </c>
      <c r="FA50" s="35">
        <v>1.005</v>
      </c>
      <c r="FB50" s="35">
        <v>0.001</v>
      </c>
      <c r="FC50" s="35">
        <v>1</v>
      </c>
      <c r="FD50" s="35">
        <v>1</v>
      </c>
      <c r="FE50" s="35">
        <v>1</v>
      </c>
      <c r="FF50" s="35">
        <v>1</v>
      </c>
      <c r="FG50" s="35">
        <v>1</v>
      </c>
      <c r="FH50" s="35">
        <v>2.4E-05</v>
      </c>
      <c r="FI50" s="35">
        <v>20.66221</v>
      </c>
      <c r="FJ50" s="35">
        <v>0.1437095</v>
      </c>
      <c r="FK50" s="35">
        <v>0.1623526</v>
      </c>
      <c r="FL50" s="35">
        <v>20.66071</v>
      </c>
      <c r="FM50" s="35">
        <v>0.9996796</v>
      </c>
      <c r="FN50" s="35">
        <v>0.0157041</v>
      </c>
      <c r="FO50" s="35">
        <v>0</v>
      </c>
      <c r="FP50" s="35">
        <v>0</v>
      </c>
      <c r="FQ50" s="86">
        <v>5.463E-10</v>
      </c>
      <c r="FR50" s="86">
        <v>2.14E-11</v>
      </c>
      <c r="FS50" s="35">
        <v>0.01975</v>
      </c>
      <c r="FT50" s="35">
        <v>0</v>
      </c>
      <c r="FU50" s="86">
        <v>7.068E-06</v>
      </c>
      <c r="FV50" s="35">
        <v>0</v>
      </c>
      <c r="FW50" s="86">
        <v>6.308E-09</v>
      </c>
      <c r="FX50" s="35">
        <v>0</v>
      </c>
      <c r="FY50" s="35">
        <v>0.01167</v>
      </c>
      <c r="FZ50" s="35">
        <v>0</v>
      </c>
      <c r="GA50" s="35">
        <v>295.5</v>
      </c>
      <c r="GB50" s="35">
        <v>0.5</v>
      </c>
      <c r="GC50" s="35">
        <v>1575</v>
      </c>
      <c r="GD50" s="35">
        <v>2</v>
      </c>
      <c r="GE50" s="35">
        <v>0.013</v>
      </c>
      <c r="GF50" s="35">
        <v>0.0002713</v>
      </c>
      <c r="GG50" s="86">
        <v>12.0663003921508</v>
      </c>
      <c r="GH50" s="86">
        <v>0.00377325993031263</v>
      </c>
      <c r="GI50" s="86">
        <v>12.0628004074096</v>
      </c>
      <c r="GJ50" s="86">
        <v>12.075400352478</v>
      </c>
      <c r="GK50" s="86">
        <v>75.9421997070312</v>
      </c>
      <c r="GL50" s="86">
        <v>0.0432005003094673</v>
      </c>
      <c r="GM50" s="86">
        <v>75.8648986816406</v>
      </c>
      <c r="GN50" s="86">
        <v>76.000503540039</v>
      </c>
      <c r="GO50" s="86">
        <v>0.0744111016392707</v>
      </c>
      <c r="GP50" s="86">
        <v>0.072977103292942</v>
      </c>
      <c r="GQ50" s="86">
        <v>-0.0364051014184951</v>
      </c>
      <c r="GR50" s="86">
        <v>0.168843001127243</v>
      </c>
      <c r="GS50" s="86">
        <v>-26.2192001342773</v>
      </c>
      <c r="GT50" s="86">
        <v>0.0057848198339343</v>
      </c>
      <c r="GU50" s="86">
        <v>-26.2273006439208</v>
      </c>
      <c r="GV50" s="86">
        <v>-26.2101001739501</v>
      </c>
      <c r="GW50" s="86">
        <v>-135.009002685546</v>
      </c>
      <c r="GX50" s="86">
        <v>0.328213989734649</v>
      </c>
      <c r="GY50" s="86">
        <v>-135.45799255371</v>
      </c>
      <c r="GZ50" s="86">
        <v>-134.490997314453</v>
      </c>
    </row>
    <row r="51" spans="1:208" s="35" customFormat="1" ht="10.5">
      <c r="A51" s="72" t="s">
        <v>76</v>
      </c>
      <c r="B51" s="72" t="s">
        <v>121</v>
      </c>
      <c r="C51" s="72"/>
      <c r="D51" s="73" t="s">
        <v>79</v>
      </c>
      <c r="E51" s="73">
        <v>3.2</v>
      </c>
      <c r="F51" s="84">
        <v>6.944336</v>
      </c>
      <c r="G51" s="74">
        <v>0.0132838</v>
      </c>
      <c r="H51" s="74">
        <v>0.0058421</v>
      </c>
      <c r="I51" s="74">
        <v>0.0553</v>
      </c>
      <c r="J51" s="75">
        <f>($U51*$V51*1000)/0.000000000000001</f>
        <v>45.15601496912476</v>
      </c>
      <c r="K51" s="85">
        <v>87.33229489395936</v>
      </c>
      <c r="L51" s="75">
        <v>7.584862609217848E-05</v>
      </c>
      <c r="M51" s="77">
        <v>99.77115</v>
      </c>
      <c r="N51" s="75">
        <v>28.29632</v>
      </c>
      <c r="O51" s="75">
        <v>0.0419693</v>
      </c>
      <c r="P51" s="76">
        <v>0.0435973</v>
      </c>
      <c r="Q51" s="75">
        <v>0.04203446285029089</v>
      </c>
      <c r="R51" s="78">
        <v>0.0022517</v>
      </c>
      <c r="S51" s="78">
        <v>9.4649E-07</v>
      </c>
      <c r="T51" s="35">
        <v>4.515601169425202E-14</v>
      </c>
      <c r="U51" s="35">
        <v>0.8328736925850916</v>
      </c>
      <c r="V51" s="35">
        <v>5.421712244142151E-17</v>
      </c>
      <c r="W51" s="79" t="s">
        <v>120</v>
      </c>
      <c r="X51" s="35">
        <v>3.2</v>
      </c>
      <c r="Y51" s="79" t="s">
        <v>270</v>
      </c>
      <c r="Z51" s="79" t="s">
        <v>197</v>
      </c>
      <c r="AA51" s="79" t="s">
        <v>195</v>
      </c>
      <c r="AB51" s="35">
        <v>1.005</v>
      </c>
      <c r="AC51" s="35">
        <v>0.001</v>
      </c>
      <c r="AM51" s="35" t="s">
        <v>121</v>
      </c>
      <c r="AN51" s="35" t="s">
        <v>120</v>
      </c>
      <c r="AO51" s="35">
        <v>5.53E-05</v>
      </c>
      <c r="AP51" s="35">
        <v>1.37E-05</v>
      </c>
      <c r="AQ51" s="35">
        <v>2.956003</v>
      </c>
      <c r="AR51" s="35">
        <v>0.0058421</v>
      </c>
      <c r="AS51" s="35">
        <v>0.0001026</v>
      </c>
      <c r="AT51" s="35">
        <v>0.0114506</v>
      </c>
      <c r="AU51" s="35">
        <v>0.0002011</v>
      </c>
      <c r="AV51" s="35">
        <v>6.21E-05</v>
      </c>
      <c r="AW51" s="86">
        <v>9.3701E-10</v>
      </c>
      <c r="AX51" s="35">
        <v>0.0132838</v>
      </c>
      <c r="AY51" s="35">
        <v>8.79E-05</v>
      </c>
      <c r="AZ51" s="35">
        <v>6.944336</v>
      </c>
      <c r="BA51" s="35">
        <v>0.0092801</v>
      </c>
      <c r="BB51" s="35">
        <v>6.918496</v>
      </c>
      <c r="BC51" s="35">
        <v>0.0103411</v>
      </c>
      <c r="BD51" s="35">
        <v>99.77115</v>
      </c>
      <c r="BE51" s="35">
        <v>0.0989211</v>
      </c>
      <c r="BF51" s="35">
        <v>28.29632</v>
      </c>
      <c r="BG51" s="35">
        <v>0.0419693</v>
      </c>
      <c r="BH51" s="35">
        <v>0.0435973</v>
      </c>
      <c r="BI51" s="35">
        <v>0</v>
      </c>
      <c r="BJ51" s="35">
        <v>0</v>
      </c>
      <c r="BK51" s="35">
        <v>1.45022</v>
      </c>
      <c r="BM51" s="86">
        <v>4.51562E-14</v>
      </c>
      <c r="BN51" s="86">
        <v>3.135798E-13</v>
      </c>
      <c r="BO51" s="35">
        <v>1</v>
      </c>
      <c r="BP51" s="35" t="s">
        <v>195</v>
      </c>
      <c r="BQ51" s="35">
        <v>0.0022517</v>
      </c>
      <c r="BR51" s="86">
        <v>9.4649E-07</v>
      </c>
      <c r="BS51" s="35">
        <v>1.405277</v>
      </c>
      <c r="BT51" s="35">
        <v>1.000122</v>
      </c>
      <c r="BU51" s="35">
        <v>0.0007</v>
      </c>
      <c r="BV51" s="35">
        <v>5E-05</v>
      </c>
      <c r="BW51" s="35">
        <v>4E-05</v>
      </c>
      <c r="BX51" s="35">
        <v>2E-05</v>
      </c>
      <c r="BY51" s="35">
        <v>0.00028</v>
      </c>
      <c r="BZ51" s="35">
        <v>2E-05</v>
      </c>
      <c r="CA51" s="35">
        <v>0.013</v>
      </c>
      <c r="CB51" s="35">
        <v>0</v>
      </c>
      <c r="CC51" s="35">
        <v>0.01</v>
      </c>
      <c r="CD51" s="35">
        <v>0.002</v>
      </c>
      <c r="CE51" s="35">
        <v>0</v>
      </c>
      <c r="CF51" s="35">
        <v>0</v>
      </c>
      <c r="CG51" s="35">
        <v>0</v>
      </c>
      <c r="CH51" s="35">
        <v>0</v>
      </c>
      <c r="CI51" s="35">
        <v>1.96</v>
      </c>
      <c r="CJ51" s="35">
        <v>0</v>
      </c>
      <c r="CK51" s="35">
        <v>3</v>
      </c>
      <c r="CL51" s="87">
        <v>38754</v>
      </c>
      <c r="CM51" s="35">
        <v>0.75</v>
      </c>
      <c r="CN51" s="86">
        <v>3348348000</v>
      </c>
      <c r="CO51" s="35" t="s">
        <v>269</v>
      </c>
      <c r="CP51" s="35" t="s">
        <v>270</v>
      </c>
      <c r="CQ51" s="35">
        <v>12</v>
      </c>
      <c r="CR51" s="35" t="s">
        <v>269</v>
      </c>
      <c r="CT51" s="35" t="s">
        <v>271</v>
      </c>
      <c r="CU51" s="35">
        <v>7.817</v>
      </c>
      <c r="CV51" s="35" t="s">
        <v>75</v>
      </c>
      <c r="CW51" s="35" t="s">
        <v>197</v>
      </c>
      <c r="CX51" s="35" t="s">
        <v>104</v>
      </c>
      <c r="CY51" s="35">
        <v>1</v>
      </c>
      <c r="CZ51" s="35" t="s">
        <v>207</v>
      </c>
      <c r="DA51" s="35">
        <v>0.9954805</v>
      </c>
      <c r="DB51" s="35">
        <v>0.9934352</v>
      </c>
      <c r="DC51" s="35" t="s">
        <v>208</v>
      </c>
      <c r="DD51" s="35">
        <v>3.2</v>
      </c>
      <c r="DE51" s="35">
        <v>3.2</v>
      </c>
      <c r="DF51" s="86">
        <v>7.30005E-08</v>
      </c>
      <c r="DG51" s="35">
        <v>3.2</v>
      </c>
      <c r="DH51" s="35">
        <v>0</v>
      </c>
      <c r="DI51" s="35">
        <v>32</v>
      </c>
      <c r="DJ51" s="35">
        <v>30</v>
      </c>
      <c r="DK51" s="35">
        <v>107</v>
      </c>
      <c r="DN51" s="35">
        <v>0</v>
      </c>
      <c r="DO51" s="35">
        <v>5.783778</v>
      </c>
      <c r="DP51" s="35">
        <v>0.0027868</v>
      </c>
      <c r="DQ51" s="35">
        <v>0.8328769</v>
      </c>
      <c r="DR51" s="35">
        <v>0.0006108</v>
      </c>
      <c r="DS51" s="35">
        <v>0.0110638</v>
      </c>
      <c r="DT51" s="35">
        <v>7.12E-05</v>
      </c>
      <c r="DU51" s="35">
        <v>0.0048658</v>
      </c>
      <c r="DV51" s="35">
        <v>8.49E-05</v>
      </c>
      <c r="DW51" s="35">
        <v>4.61E-05</v>
      </c>
      <c r="DX51" s="35">
        <v>1.14E-05</v>
      </c>
      <c r="DY51" s="35">
        <v>5.783778</v>
      </c>
      <c r="DZ51" s="35">
        <v>0.0027868</v>
      </c>
      <c r="EA51" s="35">
        <v>0.8327755</v>
      </c>
      <c r="EB51" s="35">
        <v>0.0006107</v>
      </c>
      <c r="EC51" s="35">
        <v>0.0110638</v>
      </c>
      <c r="ED51" s="35">
        <v>7.12E-05</v>
      </c>
      <c r="EE51" s="35">
        <v>0.0034625</v>
      </c>
      <c r="EF51" s="35">
        <v>6.04E-05</v>
      </c>
      <c r="EG51" s="35">
        <v>4.61E-05</v>
      </c>
      <c r="EH51" s="35">
        <v>1.14E-05</v>
      </c>
      <c r="EI51" s="35">
        <v>5.67722</v>
      </c>
      <c r="EJ51" s="35">
        <v>0.0027</v>
      </c>
      <c r="EK51" s="35">
        <v>0.820521</v>
      </c>
      <c r="EL51" s="35">
        <v>0.00061</v>
      </c>
      <c r="EM51" s="35">
        <v>0.0109809</v>
      </c>
      <c r="EN51" s="35">
        <v>7E-05</v>
      </c>
      <c r="EO51" s="35">
        <v>0.0037025</v>
      </c>
      <c r="EP51" s="35">
        <v>5.5E-05</v>
      </c>
      <c r="EQ51" s="35">
        <v>0.00011</v>
      </c>
      <c r="ER51" s="86">
        <v>7.2E-06</v>
      </c>
      <c r="ES51" s="35">
        <v>1.005</v>
      </c>
      <c r="ET51" s="35">
        <v>0.001</v>
      </c>
      <c r="EU51" s="35">
        <v>1.005</v>
      </c>
      <c r="EV51" s="35">
        <v>0.001</v>
      </c>
      <c r="EW51" s="35">
        <v>1.005</v>
      </c>
      <c r="EX51" s="35">
        <v>0.001</v>
      </c>
      <c r="EY51" s="35">
        <v>1.005</v>
      </c>
      <c r="EZ51" s="35">
        <v>0.001</v>
      </c>
      <c r="FA51" s="35">
        <v>1.005</v>
      </c>
      <c r="FB51" s="35">
        <v>0.001</v>
      </c>
      <c r="FC51" s="35">
        <v>1</v>
      </c>
      <c r="FD51" s="35">
        <v>1</v>
      </c>
      <c r="FE51" s="35">
        <v>1</v>
      </c>
      <c r="FF51" s="35">
        <v>1</v>
      </c>
      <c r="FG51" s="35">
        <v>1</v>
      </c>
      <c r="FH51" s="86">
        <v>7.744433E-06</v>
      </c>
      <c r="FI51" s="35">
        <v>25.42413</v>
      </c>
      <c r="FJ51" s="35">
        <v>0.1442093</v>
      </c>
      <c r="FK51" s="35">
        <v>0.1338283</v>
      </c>
      <c r="FL51" s="35">
        <v>25.42282</v>
      </c>
      <c r="FM51" s="35">
        <v>0.9997949</v>
      </c>
      <c r="FN51" s="35">
        <v>0.0128151</v>
      </c>
      <c r="FO51" s="35">
        <v>0</v>
      </c>
      <c r="FP51" s="35">
        <v>0</v>
      </c>
      <c r="FQ51" s="86">
        <v>5.463E-10</v>
      </c>
      <c r="FR51" s="86">
        <v>2.14E-11</v>
      </c>
      <c r="FS51" s="35">
        <v>0.01975</v>
      </c>
      <c r="FT51" s="35">
        <v>0</v>
      </c>
      <c r="FU51" s="86">
        <v>7.068E-06</v>
      </c>
      <c r="FV51" s="35">
        <v>0</v>
      </c>
      <c r="FW51" s="86">
        <v>6.308E-09</v>
      </c>
      <c r="FX51" s="35">
        <v>0</v>
      </c>
      <c r="FY51" s="35">
        <v>0.01167</v>
      </c>
      <c r="FZ51" s="35">
        <v>0</v>
      </c>
      <c r="GA51" s="35">
        <v>295.5</v>
      </c>
      <c r="GB51" s="35">
        <v>0.5</v>
      </c>
      <c r="GC51" s="35">
        <v>1575</v>
      </c>
      <c r="GD51" s="35">
        <v>2</v>
      </c>
      <c r="GE51" s="35">
        <v>0.013</v>
      </c>
      <c r="GF51" s="35">
        <v>0.0002735</v>
      </c>
      <c r="GG51" s="86">
        <v>12.0649995803833</v>
      </c>
      <c r="GH51" s="86">
        <v>0.00284616998396813</v>
      </c>
      <c r="GI51" s="86">
        <v>12.0607995986938</v>
      </c>
      <c r="GJ51" s="86">
        <v>12.0711002349853</v>
      </c>
      <c r="GK51" s="86">
        <v>76.3143997192382</v>
      </c>
      <c r="GL51" s="86">
        <v>0.0199580006301403</v>
      </c>
      <c r="GM51" s="86">
        <v>76.2867965698242</v>
      </c>
      <c r="GN51" s="86">
        <v>76.3482971191406</v>
      </c>
      <c r="GO51" s="86">
        <v>0.102341003715991</v>
      </c>
      <c r="GP51" s="86">
        <v>0.0545139983296394</v>
      </c>
      <c r="GQ51" s="86">
        <v>-0.0187617000192403</v>
      </c>
      <c r="GR51" s="86">
        <v>0.168579995632171</v>
      </c>
      <c r="GS51" s="86">
        <v>-26.1683006286621</v>
      </c>
      <c r="GT51" s="86">
        <v>0.0118530998006463</v>
      </c>
      <c r="GU51" s="86">
        <v>-26.1907005310058</v>
      </c>
      <c r="GV51" s="86">
        <v>-26.1506996154785</v>
      </c>
      <c r="GW51" s="86">
        <v>-134.751998901367</v>
      </c>
      <c r="GX51" s="86">
        <v>0.248831003904342</v>
      </c>
      <c r="GY51" s="86">
        <v>-135.09700012207</v>
      </c>
      <c r="GZ51" s="86">
        <v>-134.24299621582</v>
      </c>
    </row>
    <row r="52" spans="1:208" s="35" customFormat="1" ht="10.5">
      <c r="A52" s="72" t="s">
        <v>76</v>
      </c>
      <c r="B52" s="72" t="s">
        <v>123</v>
      </c>
      <c r="C52" s="72"/>
      <c r="D52" s="73" t="s">
        <v>81</v>
      </c>
      <c r="E52" s="73">
        <v>3.2</v>
      </c>
      <c r="F52" s="84">
        <v>6.949139</v>
      </c>
      <c r="G52" s="74">
        <v>0.0135342</v>
      </c>
      <c r="H52" s="74">
        <v>0.0056061</v>
      </c>
      <c r="I52" s="74">
        <v>0.0704</v>
      </c>
      <c r="J52" s="75">
        <f>($U52*$V52*1000)/0.000000000000001</f>
        <v>29.494303934056152</v>
      </c>
      <c r="K52" s="85">
        <v>91.00872264140847</v>
      </c>
      <c r="L52" s="75">
        <v>0.00014442370918422173</v>
      </c>
      <c r="M52" s="77">
        <v>99.70673</v>
      </c>
      <c r="N52" s="75">
        <v>28.29762</v>
      </c>
      <c r="O52" s="75">
        <v>0.0475608</v>
      </c>
      <c r="P52" s="76">
        <v>0.0490036</v>
      </c>
      <c r="Q52" s="75">
        <v>0.04203446285029089</v>
      </c>
      <c r="R52" s="78">
        <v>0.0022517</v>
      </c>
      <c r="S52" s="78">
        <v>9.4649E-07</v>
      </c>
      <c r="T52" s="35">
        <v>2.949430075847978E-14</v>
      </c>
      <c r="U52" s="35">
        <v>0.5440204277649779</v>
      </c>
      <c r="V52" s="35">
        <v>5.4215434621138856E-17</v>
      </c>
      <c r="W52" s="79" t="s">
        <v>120</v>
      </c>
      <c r="X52" s="35">
        <v>3.2</v>
      </c>
      <c r="Y52" s="79" t="s">
        <v>270</v>
      </c>
      <c r="Z52" s="79" t="s">
        <v>197</v>
      </c>
      <c r="AA52" s="79" t="s">
        <v>195</v>
      </c>
      <c r="AB52" s="35">
        <v>1.005</v>
      </c>
      <c r="AC52" s="35">
        <v>0.001</v>
      </c>
      <c r="AM52" s="35" t="s">
        <v>123</v>
      </c>
      <c r="AN52" s="35" t="s">
        <v>120</v>
      </c>
      <c r="AO52" s="35">
        <v>7.04E-05</v>
      </c>
      <c r="AP52" s="35">
        <v>2.08E-05</v>
      </c>
      <c r="AQ52" s="35">
        <v>2.228485</v>
      </c>
      <c r="AR52" s="35">
        <v>0.0056061</v>
      </c>
      <c r="AS52" s="35">
        <v>0.0001226</v>
      </c>
      <c r="AT52" s="35">
        <v>0.0109879</v>
      </c>
      <c r="AU52" s="35">
        <v>0.0002403</v>
      </c>
      <c r="AV52" s="35">
        <v>0.0001183</v>
      </c>
      <c r="AW52" s="86">
        <v>1.117684E-09</v>
      </c>
      <c r="AX52" s="35">
        <v>0.0135342</v>
      </c>
      <c r="AY52" s="35">
        <v>9.92E-05</v>
      </c>
      <c r="AZ52" s="35">
        <v>6.949139</v>
      </c>
      <c r="BA52" s="35">
        <v>0.0097429</v>
      </c>
      <c r="BB52" s="35">
        <v>6.918815</v>
      </c>
      <c r="BC52" s="35">
        <v>0.0117188</v>
      </c>
      <c r="BD52" s="35">
        <v>99.70673</v>
      </c>
      <c r="BE52" s="35">
        <v>0.130696</v>
      </c>
      <c r="BF52" s="35">
        <v>28.29762</v>
      </c>
      <c r="BG52" s="35">
        <v>0.0475608</v>
      </c>
      <c r="BH52" s="35">
        <v>0.0490036</v>
      </c>
      <c r="BI52" s="35">
        <v>0</v>
      </c>
      <c r="BJ52" s="35">
        <v>0</v>
      </c>
      <c r="BK52" s="35">
        <v>1.450224</v>
      </c>
      <c r="BM52" s="86">
        <v>2.949441E-14</v>
      </c>
      <c r="BN52" s="86">
        <v>2.049608E-13</v>
      </c>
      <c r="BO52" s="35">
        <v>1</v>
      </c>
      <c r="BP52" s="35" t="s">
        <v>195</v>
      </c>
      <c r="BQ52" s="35">
        <v>0.0022517</v>
      </c>
      <c r="BR52" s="86">
        <v>9.4649E-07</v>
      </c>
      <c r="BS52" s="35">
        <v>1.40592</v>
      </c>
      <c r="BT52" s="35">
        <v>1.000122</v>
      </c>
      <c r="BU52" s="35">
        <v>0.0007</v>
      </c>
      <c r="BV52" s="35">
        <v>5E-05</v>
      </c>
      <c r="BW52" s="35">
        <v>4E-05</v>
      </c>
      <c r="BX52" s="35">
        <v>2E-05</v>
      </c>
      <c r="BY52" s="35">
        <v>0.00028</v>
      </c>
      <c r="BZ52" s="35">
        <v>2E-05</v>
      </c>
      <c r="CA52" s="35">
        <v>0.013</v>
      </c>
      <c r="CB52" s="35">
        <v>0</v>
      </c>
      <c r="CC52" s="35">
        <v>0.01</v>
      </c>
      <c r="CD52" s="35">
        <v>0.002</v>
      </c>
      <c r="CE52" s="35">
        <v>0</v>
      </c>
      <c r="CF52" s="35">
        <v>0</v>
      </c>
      <c r="CG52" s="35">
        <v>0</v>
      </c>
      <c r="CH52" s="35">
        <v>0</v>
      </c>
      <c r="CI52" s="35">
        <v>1.96</v>
      </c>
      <c r="CJ52" s="35">
        <v>0</v>
      </c>
      <c r="CK52" s="35">
        <v>3</v>
      </c>
      <c r="CL52" s="87">
        <v>38754</v>
      </c>
      <c r="CM52" s="35">
        <v>1.3</v>
      </c>
      <c r="CN52" s="86">
        <v>3348350000</v>
      </c>
      <c r="CO52" s="35" t="s">
        <v>269</v>
      </c>
      <c r="CP52" s="35" t="s">
        <v>270</v>
      </c>
      <c r="CQ52" s="35">
        <v>12</v>
      </c>
      <c r="CR52" s="35" t="s">
        <v>269</v>
      </c>
      <c r="CT52" s="35" t="s">
        <v>271</v>
      </c>
      <c r="CU52" s="35">
        <v>7.817</v>
      </c>
      <c r="CV52" s="35" t="s">
        <v>75</v>
      </c>
      <c r="CW52" s="35" t="s">
        <v>197</v>
      </c>
      <c r="CX52" s="35" t="s">
        <v>104</v>
      </c>
      <c r="CY52" s="35">
        <v>1</v>
      </c>
      <c r="CZ52" s="35" t="s">
        <v>207</v>
      </c>
      <c r="DA52" s="35">
        <v>0.9931057</v>
      </c>
      <c r="DB52" s="35">
        <v>0.9943025</v>
      </c>
      <c r="DC52" s="35" t="s">
        <v>208</v>
      </c>
      <c r="DD52" s="35">
        <v>3.2</v>
      </c>
      <c r="DE52" s="35">
        <v>3.2</v>
      </c>
      <c r="DF52" s="86">
        <v>7.30005E-08</v>
      </c>
      <c r="DG52" s="35">
        <v>3.2</v>
      </c>
      <c r="DH52" s="35">
        <v>0</v>
      </c>
      <c r="DI52" s="35">
        <v>32</v>
      </c>
      <c r="DJ52" s="35">
        <v>30</v>
      </c>
      <c r="DK52" s="35">
        <v>109</v>
      </c>
      <c r="DN52" s="35">
        <v>0</v>
      </c>
      <c r="DO52" s="35">
        <v>3.780488</v>
      </c>
      <c r="DP52" s="35">
        <v>0.0023057</v>
      </c>
      <c r="DQ52" s="35">
        <v>0.5440225</v>
      </c>
      <c r="DR52" s="35">
        <v>0.0004111</v>
      </c>
      <c r="DS52" s="35">
        <v>0.0073629</v>
      </c>
      <c r="DT52" s="35">
        <v>5.26E-05</v>
      </c>
      <c r="DU52" s="35">
        <v>0.0030498</v>
      </c>
      <c r="DV52" s="35">
        <v>6.63E-05</v>
      </c>
      <c r="DW52" s="35">
        <v>3.83E-05</v>
      </c>
      <c r="DX52" s="35">
        <v>1.13E-05</v>
      </c>
      <c r="DY52" s="35">
        <v>3.780488</v>
      </c>
      <c r="DZ52" s="35">
        <v>0.0023057</v>
      </c>
      <c r="EA52" s="35">
        <v>0.5439562</v>
      </c>
      <c r="EB52" s="35">
        <v>0.0004111</v>
      </c>
      <c r="EC52" s="35">
        <v>0.0073629</v>
      </c>
      <c r="ED52" s="35">
        <v>5.26E-05</v>
      </c>
      <c r="EE52" s="35">
        <v>0.0021693</v>
      </c>
      <c r="EF52" s="35">
        <v>4.72E-05</v>
      </c>
      <c r="EG52" s="35">
        <v>3.83E-05</v>
      </c>
      <c r="EH52" s="35">
        <v>1.13E-05</v>
      </c>
      <c r="EI52" s="35">
        <v>3.71345</v>
      </c>
      <c r="EJ52" s="35">
        <v>0.0022</v>
      </c>
      <c r="EK52" s="35">
        <v>0.535986</v>
      </c>
      <c r="EL52" s="35">
        <v>0.00041</v>
      </c>
      <c r="EM52" s="35">
        <v>0.0073167</v>
      </c>
      <c r="EN52" s="35">
        <v>5.1E-05</v>
      </c>
      <c r="EO52" s="35">
        <v>0.0024157</v>
      </c>
      <c r="EP52" s="35">
        <v>4E-05</v>
      </c>
      <c r="EQ52" s="35">
        <v>0.0001022</v>
      </c>
      <c r="ER52" s="86">
        <v>7.1E-06</v>
      </c>
      <c r="ES52" s="35">
        <v>1.005</v>
      </c>
      <c r="ET52" s="35">
        <v>0.001</v>
      </c>
      <c r="EU52" s="35">
        <v>1.005</v>
      </c>
      <c r="EV52" s="35">
        <v>0.001</v>
      </c>
      <c r="EW52" s="35">
        <v>1.005</v>
      </c>
      <c r="EX52" s="35">
        <v>0.001</v>
      </c>
      <c r="EY52" s="35">
        <v>1.005</v>
      </c>
      <c r="EZ52" s="35">
        <v>0.001</v>
      </c>
      <c r="FA52" s="35">
        <v>1.005</v>
      </c>
      <c r="FB52" s="35">
        <v>0.001</v>
      </c>
      <c r="FC52" s="35">
        <v>1</v>
      </c>
      <c r="FD52" s="35">
        <v>1</v>
      </c>
      <c r="FE52" s="35">
        <v>1</v>
      </c>
      <c r="FF52" s="35">
        <v>1</v>
      </c>
      <c r="FG52" s="35">
        <v>1</v>
      </c>
      <c r="FH52" s="86">
        <v>9.924655E-06</v>
      </c>
      <c r="FI52" s="35">
        <v>30.1823</v>
      </c>
      <c r="FJ52" s="35">
        <v>0.1441095</v>
      </c>
      <c r="FK52" s="35">
        <v>0.1404047</v>
      </c>
      <c r="FL52" s="35">
        <v>30.18117</v>
      </c>
      <c r="FM52" s="35">
        <v>0.9998535</v>
      </c>
      <c r="FN52" s="35">
        <v>0.0108519</v>
      </c>
      <c r="FO52" s="35">
        <v>0</v>
      </c>
      <c r="FP52" s="35">
        <v>0</v>
      </c>
      <c r="FQ52" s="86">
        <v>5.463E-10</v>
      </c>
      <c r="FR52" s="86">
        <v>2.14E-11</v>
      </c>
      <c r="FS52" s="35">
        <v>0.01975</v>
      </c>
      <c r="FT52" s="35">
        <v>0</v>
      </c>
      <c r="FU52" s="86">
        <v>7.068E-06</v>
      </c>
      <c r="FV52" s="35">
        <v>0</v>
      </c>
      <c r="FW52" s="86">
        <v>6.308E-09</v>
      </c>
      <c r="FX52" s="35">
        <v>0</v>
      </c>
      <c r="FY52" s="35">
        <v>0.01167</v>
      </c>
      <c r="FZ52" s="35">
        <v>0</v>
      </c>
      <c r="GA52" s="35">
        <v>295.5</v>
      </c>
      <c r="GB52" s="35">
        <v>0.5</v>
      </c>
      <c r="GC52" s="35">
        <v>1575</v>
      </c>
      <c r="GD52" s="35">
        <v>2</v>
      </c>
      <c r="GE52" s="35">
        <v>0.013</v>
      </c>
      <c r="GF52" s="35">
        <v>0.0005211</v>
      </c>
      <c r="GG52" s="86">
        <v>12.0675001144409</v>
      </c>
      <c r="GH52" s="86">
        <v>0.00360737997107207</v>
      </c>
      <c r="GI52" s="86">
        <v>12.0615997314453</v>
      </c>
      <c r="GJ52" s="86">
        <v>12.0726995468139</v>
      </c>
      <c r="GK52" s="86">
        <v>76.350601196289</v>
      </c>
      <c r="GL52" s="86">
        <v>0.0254605002701282</v>
      </c>
      <c r="GM52" s="86">
        <v>76.3175964355468</v>
      </c>
      <c r="GN52" s="86">
        <v>76.3935012817382</v>
      </c>
      <c r="GO52" s="86">
        <v>0.0295228995382785</v>
      </c>
      <c r="GP52" s="86">
        <v>0.0880106016993522</v>
      </c>
      <c r="GQ52" s="86">
        <v>-0.091440200805664</v>
      </c>
      <c r="GR52" s="86">
        <v>0.16780999302864</v>
      </c>
      <c r="GS52" s="86">
        <v>-26.1774005889892</v>
      </c>
      <c r="GT52" s="86">
        <v>0.0222827997058629</v>
      </c>
      <c r="GU52" s="86">
        <v>-26.2357997894287</v>
      </c>
      <c r="GV52" s="86">
        <v>-26.149299621582</v>
      </c>
      <c r="GW52" s="86">
        <v>-134.809997558593</v>
      </c>
      <c r="GX52" s="86">
        <v>0.35929998755455</v>
      </c>
      <c r="GY52" s="86">
        <v>-135.223007202148</v>
      </c>
      <c r="GZ52" s="86">
        <v>-134.274002075195</v>
      </c>
    </row>
    <row r="53" spans="1:208" s="35" customFormat="1" ht="10.5">
      <c r="A53" s="72" t="s">
        <v>76</v>
      </c>
      <c r="B53" s="72" t="s">
        <v>126</v>
      </c>
      <c r="C53" s="72"/>
      <c r="D53" s="73" t="s">
        <v>84</v>
      </c>
      <c r="E53" s="73">
        <v>3.2</v>
      </c>
      <c r="F53" s="84">
        <v>6.944209</v>
      </c>
      <c r="G53" s="74">
        <v>0.0133259</v>
      </c>
      <c r="H53" s="74">
        <v>0.0052507</v>
      </c>
      <c r="I53" s="74">
        <v>0.052599999999999994</v>
      </c>
      <c r="J53" s="75">
        <f>($U53*$V53*1000)/0.000000000000001</f>
        <v>28.962939352666453</v>
      </c>
      <c r="K53" s="85">
        <v>97.16875845125412</v>
      </c>
      <c r="L53" s="75">
        <v>8.764009093942803E-05</v>
      </c>
      <c r="M53" s="77">
        <v>99.78232</v>
      </c>
      <c r="N53" s="75">
        <v>28.29893</v>
      </c>
      <c r="O53" s="75">
        <v>0.0467123</v>
      </c>
      <c r="P53" s="76">
        <v>0.0481806</v>
      </c>
      <c r="Q53" s="75">
        <v>0.04203446285029089</v>
      </c>
      <c r="R53" s="78">
        <v>0.0022517</v>
      </c>
      <c r="S53" s="78">
        <v>9.4649E-07</v>
      </c>
      <c r="T53" s="35">
        <v>2.896294750996636E-14</v>
      </c>
      <c r="U53" s="35">
        <v>0.5343408178956486</v>
      </c>
      <c r="V53" s="35">
        <v>5.420311977424608E-17</v>
      </c>
      <c r="W53" s="79" t="s">
        <v>120</v>
      </c>
      <c r="X53" s="35">
        <v>3.2</v>
      </c>
      <c r="Y53" s="79" t="s">
        <v>270</v>
      </c>
      <c r="Z53" s="79" t="s">
        <v>197</v>
      </c>
      <c r="AA53" s="79" t="s">
        <v>195</v>
      </c>
      <c r="AB53" s="35">
        <v>1.005</v>
      </c>
      <c r="AC53" s="35">
        <v>0.001</v>
      </c>
      <c r="AM53" s="35" t="s">
        <v>126</v>
      </c>
      <c r="AN53" s="35" t="s">
        <v>120</v>
      </c>
      <c r="AO53" s="35">
        <v>5.26E-05</v>
      </c>
      <c r="AP53" s="35">
        <v>2.1E-05</v>
      </c>
      <c r="AQ53" s="35">
        <v>2.797674</v>
      </c>
      <c r="AR53" s="35">
        <v>0.0052507</v>
      </c>
      <c r="AS53" s="35">
        <v>0.0001363</v>
      </c>
      <c r="AT53" s="35">
        <v>0.0102913</v>
      </c>
      <c r="AU53" s="35">
        <v>0.0002672</v>
      </c>
      <c r="AV53" s="35">
        <v>7.18E-05</v>
      </c>
      <c r="AW53" s="86">
        <v>1.24127E-09</v>
      </c>
      <c r="AX53" s="35">
        <v>0.0133259</v>
      </c>
      <c r="AY53" s="35">
        <v>0.0001578</v>
      </c>
      <c r="AZ53" s="35">
        <v>6.944209</v>
      </c>
      <c r="BA53" s="35">
        <v>0.0094496</v>
      </c>
      <c r="BB53" s="35">
        <v>6.91914</v>
      </c>
      <c r="BC53" s="35">
        <v>0.0115098</v>
      </c>
      <c r="BD53" s="35">
        <v>99.78232</v>
      </c>
      <c r="BE53" s="35">
        <v>0.1233475</v>
      </c>
      <c r="BF53" s="35">
        <v>28.29893</v>
      </c>
      <c r="BG53" s="35">
        <v>0.0467123</v>
      </c>
      <c r="BH53" s="35">
        <v>0.0481806</v>
      </c>
      <c r="BI53" s="35">
        <v>0.0196616</v>
      </c>
      <c r="BJ53" s="35">
        <v>0</v>
      </c>
      <c r="BK53" s="35">
        <v>1.450248</v>
      </c>
      <c r="BM53" s="86">
        <v>2.896305E-14</v>
      </c>
      <c r="BN53" s="86">
        <v>2.011255E-13</v>
      </c>
      <c r="BO53" s="35">
        <v>1</v>
      </c>
      <c r="BP53" s="35" t="s">
        <v>195</v>
      </c>
      <c r="BQ53" s="35">
        <v>0.0022517</v>
      </c>
      <c r="BR53" s="86">
        <v>9.4649E-07</v>
      </c>
      <c r="BS53" s="35">
        <v>1.407187</v>
      </c>
      <c r="BT53" s="35">
        <v>1.000122</v>
      </c>
      <c r="BU53" s="35">
        <v>0.0007</v>
      </c>
      <c r="BV53" s="35">
        <v>5E-05</v>
      </c>
      <c r="BW53" s="35">
        <v>4E-05</v>
      </c>
      <c r="BX53" s="35">
        <v>2E-05</v>
      </c>
      <c r="BY53" s="35">
        <v>0.00028</v>
      </c>
      <c r="BZ53" s="35">
        <v>2E-05</v>
      </c>
      <c r="CA53" s="35">
        <v>0.013</v>
      </c>
      <c r="CB53" s="35">
        <v>0</v>
      </c>
      <c r="CC53" s="35">
        <v>0.01</v>
      </c>
      <c r="CD53" s="35">
        <v>0.002</v>
      </c>
      <c r="CE53" s="35">
        <v>0</v>
      </c>
      <c r="CF53" s="35">
        <v>0</v>
      </c>
      <c r="CG53" s="35">
        <v>0</v>
      </c>
      <c r="CH53" s="35">
        <v>0</v>
      </c>
      <c r="CI53" s="35">
        <v>1.96</v>
      </c>
      <c r="CJ53" s="35">
        <v>0</v>
      </c>
      <c r="CK53" s="35">
        <v>3</v>
      </c>
      <c r="CL53" s="87">
        <v>38754</v>
      </c>
      <c r="CM53" s="35">
        <v>2.4</v>
      </c>
      <c r="CN53" s="86">
        <v>3348354000</v>
      </c>
      <c r="CO53" s="35" t="s">
        <v>269</v>
      </c>
      <c r="CP53" s="35" t="s">
        <v>270</v>
      </c>
      <c r="CQ53" s="35">
        <v>12</v>
      </c>
      <c r="CR53" s="35" t="s">
        <v>269</v>
      </c>
      <c r="CT53" s="35" t="s">
        <v>271</v>
      </c>
      <c r="CU53" s="35">
        <v>7.817</v>
      </c>
      <c r="CV53" s="35" t="s">
        <v>75</v>
      </c>
      <c r="CW53" s="35" t="s">
        <v>197</v>
      </c>
      <c r="CX53" s="35" t="s">
        <v>104</v>
      </c>
      <c r="CY53" s="35">
        <v>1</v>
      </c>
      <c r="CZ53" s="35" t="s">
        <v>207</v>
      </c>
      <c r="DA53" s="35">
        <v>0.9949509</v>
      </c>
      <c r="DB53" s="35">
        <v>0.994362</v>
      </c>
      <c r="DC53" s="35" t="s">
        <v>208</v>
      </c>
      <c r="DD53" s="35">
        <v>3.2</v>
      </c>
      <c r="DE53" s="35">
        <v>3.2</v>
      </c>
      <c r="DF53" s="86">
        <v>7.30005E-08</v>
      </c>
      <c r="DG53" s="35">
        <v>3.2</v>
      </c>
      <c r="DH53" s="35">
        <v>0</v>
      </c>
      <c r="DI53" s="35">
        <v>32</v>
      </c>
      <c r="DJ53" s="35">
        <v>30</v>
      </c>
      <c r="DK53" s="35">
        <v>113</v>
      </c>
      <c r="DN53" s="35">
        <v>0</v>
      </c>
      <c r="DO53" s="35">
        <v>3.710589</v>
      </c>
      <c r="DP53" s="35">
        <v>0.0019277</v>
      </c>
      <c r="DQ53" s="35">
        <v>0.5343429</v>
      </c>
      <c r="DR53" s="35">
        <v>0.0004012</v>
      </c>
      <c r="DS53" s="35">
        <v>0.0071206</v>
      </c>
      <c r="DT53" s="35">
        <v>8.3E-05</v>
      </c>
      <c r="DU53" s="35">
        <v>0.0028057</v>
      </c>
      <c r="DV53" s="35">
        <v>7.24E-05</v>
      </c>
      <c r="DW53" s="35">
        <v>2.81E-05</v>
      </c>
      <c r="DX53" s="35">
        <v>1.12E-05</v>
      </c>
      <c r="DY53" s="35">
        <v>3.710589</v>
      </c>
      <c r="DZ53" s="35">
        <v>0.0019277</v>
      </c>
      <c r="EA53" s="35">
        <v>0.5342776</v>
      </c>
      <c r="EB53" s="35">
        <v>0.0004011</v>
      </c>
      <c r="EC53" s="35">
        <v>0.0071206</v>
      </c>
      <c r="ED53" s="35">
        <v>8.3E-05</v>
      </c>
      <c r="EE53" s="35">
        <v>0.0019938</v>
      </c>
      <c r="EF53" s="35">
        <v>5.15E-05</v>
      </c>
      <c r="EG53" s="35">
        <v>2.81E-05</v>
      </c>
      <c r="EH53" s="35">
        <v>1.12E-05</v>
      </c>
      <c r="EI53" s="35">
        <v>3.64493</v>
      </c>
      <c r="EJ53" s="35">
        <v>0.0018</v>
      </c>
      <c r="EK53" s="35">
        <v>0.526451</v>
      </c>
      <c r="EL53" s="35">
        <v>0.0004</v>
      </c>
      <c r="EM53" s="35">
        <v>0.0070768</v>
      </c>
      <c r="EN53" s="35">
        <v>8.2E-05</v>
      </c>
      <c r="EO53" s="35">
        <v>0.0022411</v>
      </c>
      <c r="EP53" s="35">
        <v>4.5E-05</v>
      </c>
      <c r="EQ53" s="35">
        <v>9.2E-05</v>
      </c>
      <c r="ER53" s="86">
        <v>7E-06</v>
      </c>
      <c r="ES53" s="35">
        <v>1.005</v>
      </c>
      <c r="ET53" s="35">
        <v>0.001</v>
      </c>
      <c r="EU53" s="35">
        <v>1.005</v>
      </c>
      <c r="EV53" s="35">
        <v>0.001</v>
      </c>
      <c r="EW53" s="35">
        <v>1.005</v>
      </c>
      <c r="EX53" s="35">
        <v>0.001</v>
      </c>
      <c r="EY53" s="35">
        <v>1.005</v>
      </c>
      <c r="EZ53" s="35">
        <v>0.001</v>
      </c>
      <c r="FA53" s="35">
        <v>1.005</v>
      </c>
      <c r="FB53" s="35">
        <v>0.001</v>
      </c>
      <c r="FC53" s="35">
        <v>1</v>
      </c>
      <c r="FD53" s="35">
        <v>1</v>
      </c>
      <c r="FE53" s="35">
        <v>1</v>
      </c>
      <c r="FF53" s="35">
        <v>1</v>
      </c>
      <c r="FG53" s="35">
        <v>1</v>
      </c>
      <c r="FH53" s="86">
        <v>7.366425E-06</v>
      </c>
      <c r="FI53" s="35">
        <v>41.19933</v>
      </c>
      <c r="FJ53" s="35">
        <v>0.144212</v>
      </c>
      <c r="FK53" s="35">
        <v>0.1362749</v>
      </c>
      <c r="FL53" s="35">
        <v>41.19851</v>
      </c>
      <c r="FM53" s="35">
        <v>0.9999217</v>
      </c>
      <c r="FN53" s="35">
        <v>0.0079169</v>
      </c>
      <c r="FO53" s="35">
        <v>0</v>
      </c>
      <c r="FP53" s="35">
        <v>0</v>
      </c>
      <c r="FQ53" s="86">
        <v>5.463E-10</v>
      </c>
      <c r="FR53" s="86">
        <v>2.14E-11</v>
      </c>
      <c r="FS53" s="35">
        <v>0.01975</v>
      </c>
      <c r="FT53" s="35">
        <v>0</v>
      </c>
      <c r="FU53" s="86">
        <v>7.068E-06</v>
      </c>
      <c r="FV53" s="35">
        <v>0</v>
      </c>
      <c r="FW53" s="86">
        <v>6.308E-09</v>
      </c>
      <c r="FX53" s="35">
        <v>0</v>
      </c>
      <c r="FY53" s="35">
        <v>0.01167</v>
      </c>
      <c r="FZ53" s="35">
        <v>0</v>
      </c>
      <c r="GA53" s="35">
        <v>295.5</v>
      </c>
      <c r="GB53" s="35">
        <v>0.5</v>
      </c>
      <c r="GC53" s="35">
        <v>1575</v>
      </c>
      <c r="GD53" s="35">
        <v>2</v>
      </c>
      <c r="GE53" s="35">
        <v>0.013</v>
      </c>
      <c r="GF53" s="35">
        <v>0.0003162</v>
      </c>
      <c r="GG53" s="86">
        <v>12.0683002471923</v>
      </c>
      <c r="GH53" s="86">
        <v>0.00456502009183168</v>
      </c>
      <c r="GI53" s="86">
        <v>12.0622997283935</v>
      </c>
      <c r="GJ53" s="86">
        <v>12.0752000808715</v>
      </c>
      <c r="GK53" s="86">
        <v>76.1046981811523</v>
      </c>
      <c r="GL53" s="86">
        <v>0.0196649003773927</v>
      </c>
      <c r="GM53" s="86">
        <v>76.0753021240234</v>
      </c>
      <c r="GN53" s="86">
        <v>76.1275024414062</v>
      </c>
      <c r="GO53" s="86">
        <v>0.0112867001444101</v>
      </c>
      <c r="GP53" s="86">
        <v>0.0960208997130393</v>
      </c>
      <c r="GQ53" s="86">
        <v>-0.0906775966286659</v>
      </c>
      <c r="GR53" s="86">
        <v>0.169802993535995</v>
      </c>
      <c r="GS53" s="86">
        <v>-26.2092990875244</v>
      </c>
      <c r="GT53" s="86">
        <v>0.0256408993154764</v>
      </c>
      <c r="GU53" s="86">
        <v>-26.229600906372</v>
      </c>
      <c r="GV53" s="86">
        <v>-26.1506996154785</v>
      </c>
      <c r="GW53" s="86">
        <v>-135.102005004882</v>
      </c>
      <c r="GX53" s="86">
        <v>0.35029199719429</v>
      </c>
      <c r="GY53" s="86">
        <v>-135.432998657226</v>
      </c>
      <c r="GZ53" s="86">
        <v>-134.544998168945</v>
      </c>
    </row>
    <row r="54" spans="1:208" s="35" customFormat="1" ht="10.5">
      <c r="A54" s="72" t="s">
        <v>76</v>
      </c>
      <c r="B54" s="72" t="s">
        <v>129</v>
      </c>
      <c r="C54" s="72"/>
      <c r="D54" s="73" t="s">
        <v>87</v>
      </c>
      <c r="E54" s="73">
        <v>3.2</v>
      </c>
      <c r="F54" s="84">
        <v>6.979694</v>
      </c>
      <c r="G54" s="74">
        <v>0.0135223</v>
      </c>
      <c r="H54" s="74">
        <v>0.0074447</v>
      </c>
      <c r="I54" s="74">
        <v>0.1608</v>
      </c>
      <c r="J54" s="75">
        <f>($U54*$V54*1000)/0.000000000000001</f>
        <v>13.142205948601022</v>
      </c>
      <c r="K54" s="85">
        <v>68.5325130629844</v>
      </c>
      <c r="L54" s="75">
        <v>0.00013647747818989502</v>
      </c>
      <c r="M54" s="77">
        <v>99.32709</v>
      </c>
      <c r="N54" s="75">
        <v>28.31391</v>
      </c>
      <c r="O54" s="75">
        <v>0.0726008</v>
      </c>
      <c r="P54" s="76">
        <v>0.0735551</v>
      </c>
      <c r="Q54" s="75">
        <v>0.04203446285029089</v>
      </c>
      <c r="R54" s="78">
        <v>0.0022517</v>
      </c>
      <c r="S54" s="78">
        <v>9.4649E-07</v>
      </c>
      <c r="T54" s="35">
        <v>1.3142196774476317E-14</v>
      </c>
      <c r="U54" s="35">
        <v>0.2424771575524285</v>
      </c>
      <c r="V54" s="35">
        <v>5.4199769088597186E-17</v>
      </c>
      <c r="W54" s="79" t="s">
        <v>120</v>
      </c>
      <c r="X54" s="35">
        <v>3.2</v>
      </c>
      <c r="Y54" s="79" t="s">
        <v>270</v>
      </c>
      <c r="Z54" s="79" t="s">
        <v>197</v>
      </c>
      <c r="AA54" s="79" t="s">
        <v>195</v>
      </c>
      <c r="AB54" s="35">
        <v>1.005</v>
      </c>
      <c r="AC54" s="35">
        <v>0.001</v>
      </c>
      <c r="AM54" s="35" t="s">
        <v>129</v>
      </c>
      <c r="AN54" s="35" t="s">
        <v>120</v>
      </c>
      <c r="AO54" s="35">
        <v>0.0001608</v>
      </c>
      <c r="AP54" s="35">
        <v>4.59E-05</v>
      </c>
      <c r="AQ54" s="35">
        <v>1.296359</v>
      </c>
      <c r="AR54" s="35">
        <v>0.0074447</v>
      </c>
      <c r="AS54" s="35">
        <v>0.0002608</v>
      </c>
      <c r="AT54" s="35">
        <v>0.0145916</v>
      </c>
      <c r="AU54" s="35">
        <v>0.0005112</v>
      </c>
      <c r="AV54" s="35">
        <v>0.0001118</v>
      </c>
      <c r="AW54" s="86">
        <v>2.371904E-09</v>
      </c>
      <c r="AX54" s="35">
        <v>0.0135223</v>
      </c>
      <c r="AY54" s="35">
        <v>0.0001685</v>
      </c>
      <c r="AZ54" s="35">
        <v>6.979694</v>
      </c>
      <c r="BA54" s="35">
        <v>0.0114512</v>
      </c>
      <c r="BB54" s="35">
        <v>6.92283</v>
      </c>
      <c r="BC54" s="35">
        <v>0.0178887</v>
      </c>
      <c r="BD54" s="35">
        <v>99.32709</v>
      </c>
      <c r="BE54" s="35">
        <v>0.2218897</v>
      </c>
      <c r="BF54" s="35">
        <v>28.31391</v>
      </c>
      <c r="BG54" s="35">
        <v>0.0726008</v>
      </c>
      <c r="BH54" s="35">
        <v>0.0735551</v>
      </c>
      <c r="BI54" s="35">
        <v>0</v>
      </c>
      <c r="BJ54" s="35">
        <v>0</v>
      </c>
      <c r="BK54" s="35">
        <v>1.450255</v>
      </c>
      <c r="BM54" s="86">
        <v>1.314227E-14</v>
      </c>
      <c r="BN54" s="86">
        <v>9.172899E-14</v>
      </c>
      <c r="BO54" s="35">
        <v>1</v>
      </c>
      <c r="BP54" s="35" t="s">
        <v>195</v>
      </c>
      <c r="BQ54" s="35">
        <v>0.0022517</v>
      </c>
      <c r="BR54" s="86">
        <v>9.4649E-07</v>
      </c>
      <c r="BS54" s="35">
        <v>1.408456</v>
      </c>
      <c r="BT54" s="35">
        <v>1.000123</v>
      </c>
      <c r="BU54" s="35">
        <v>0.0007</v>
      </c>
      <c r="BV54" s="35">
        <v>5E-05</v>
      </c>
      <c r="BW54" s="35">
        <v>4E-05</v>
      </c>
      <c r="BX54" s="35">
        <v>2E-05</v>
      </c>
      <c r="BY54" s="35">
        <v>0.00028</v>
      </c>
      <c r="BZ54" s="35">
        <v>2E-05</v>
      </c>
      <c r="CA54" s="35">
        <v>0.013</v>
      </c>
      <c r="CB54" s="35">
        <v>0</v>
      </c>
      <c r="CC54" s="35">
        <v>0.01</v>
      </c>
      <c r="CD54" s="35">
        <v>0.002</v>
      </c>
      <c r="CE54" s="35">
        <v>0</v>
      </c>
      <c r="CF54" s="35">
        <v>0</v>
      </c>
      <c r="CG54" s="35">
        <v>0</v>
      </c>
      <c r="CH54" s="35">
        <v>0</v>
      </c>
      <c r="CI54" s="35">
        <v>1.96</v>
      </c>
      <c r="CJ54" s="35">
        <v>0</v>
      </c>
      <c r="CK54" s="35">
        <v>3</v>
      </c>
      <c r="CL54" s="87">
        <v>38754</v>
      </c>
      <c r="CM54" s="35">
        <v>3.5</v>
      </c>
      <c r="CN54" s="86">
        <v>3348358000</v>
      </c>
      <c r="CO54" s="35" t="s">
        <v>269</v>
      </c>
      <c r="CP54" s="35" t="s">
        <v>270</v>
      </c>
      <c r="CQ54" s="35">
        <v>12</v>
      </c>
      <c r="CR54" s="35" t="s">
        <v>269</v>
      </c>
      <c r="CT54" s="35" t="s">
        <v>271</v>
      </c>
      <c r="CU54" s="35">
        <v>7.817</v>
      </c>
      <c r="CV54" s="35" t="s">
        <v>75</v>
      </c>
      <c r="CW54" s="35" t="s">
        <v>197</v>
      </c>
      <c r="CX54" s="35" t="s">
        <v>104</v>
      </c>
      <c r="CY54" s="35">
        <v>1</v>
      </c>
      <c r="CZ54" s="35" t="s">
        <v>207</v>
      </c>
      <c r="DA54" s="35">
        <v>0.9904952</v>
      </c>
      <c r="DB54" s="35">
        <v>0.9868446</v>
      </c>
      <c r="DC54" s="35" t="s">
        <v>208</v>
      </c>
      <c r="DD54" s="35">
        <v>3.2</v>
      </c>
      <c r="DE54" s="35">
        <v>3.2</v>
      </c>
      <c r="DF54" s="86">
        <v>7.30005E-08</v>
      </c>
      <c r="DG54" s="35">
        <v>3.2</v>
      </c>
      <c r="DH54" s="35">
        <v>0</v>
      </c>
      <c r="DI54" s="35">
        <v>32</v>
      </c>
      <c r="DJ54" s="35">
        <v>30</v>
      </c>
      <c r="DK54" s="35">
        <v>116</v>
      </c>
      <c r="DN54" s="35">
        <v>0</v>
      </c>
      <c r="DO54" s="35">
        <v>1.692424</v>
      </c>
      <c r="DP54" s="35">
        <v>0.0011741</v>
      </c>
      <c r="DQ54" s="35">
        <v>0.2424783</v>
      </c>
      <c r="DR54" s="35">
        <v>0.0002618</v>
      </c>
      <c r="DS54" s="35">
        <v>0.0032789</v>
      </c>
      <c r="DT54" s="35">
        <v>4.02E-05</v>
      </c>
      <c r="DU54" s="35">
        <v>0.0018052</v>
      </c>
      <c r="DV54" s="35">
        <v>6.29E-05</v>
      </c>
      <c r="DW54" s="35">
        <v>3.9E-05</v>
      </c>
      <c r="DX54" s="35">
        <v>1.11E-05</v>
      </c>
      <c r="DY54" s="35">
        <v>1.692424</v>
      </c>
      <c r="DZ54" s="35">
        <v>0.0011741</v>
      </c>
      <c r="EA54" s="35">
        <v>0.2424486</v>
      </c>
      <c r="EB54" s="35">
        <v>0.0002617</v>
      </c>
      <c r="EC54" s="35">
        <v>0.0032789</v>
      </c>
      <c r="ED54" s="35">
        <v>4.02E-05</v>
      </c>
      <c r="EE54" s="35">
        <v>0.0012817</v>
      </c>
      <c r="EF54" s="35">
        <v>4.47E-05</v>
      </c>
      <c r="EG54" s="35">
        <v>3.9E-05</v>
      </c>
      <c r="EH54" s="35">
        <v>1.11E-05</v>
      </c>
      <c r="EI54" s="35">
        <v>1.666579</v>
      </c>
      <c r="EJ54" s="35">
        <v>0.00095</v>
      </c>
      <c r="EK54" s="35">
        <v>0.238951</v>
      </c>
      <c r="EL54" s="35">
        <v>0.00026</v>
      </c>
      <c r="EM54" s="35">
        <v>0.0032731</v>
      </c>
      <c r="EN54" s="35">
        <v>3.8E-05</v>
      </c>
      <c r="EO54" s="35">
        <v>0.0015325</v>
      </c>
      <c r="EP54" s="35">
        <v>3.7E-05</v>
      </c>
      <c r="EQ54" s="35">
        <v>0.0001029</v>
      </c>
      <c r="ER54" s="86">
        <v>6.8E-06</v>
      </c>
      <c r="ES54" s="35">
        <v>1.005</v>
      </c>
      <c r="ET54" s="35">
        <v>0.001</v>
      </c>
      <c r="EU54" s="35">
        <v>1.005</v>
      </c>
      <c r="EV54" s="35">
        <v>0.001</v>
      </c>
      <c r="EW54" s="35">
        <v>1.005</v>
      </c>
      <c r="EX54" s="35">
        <v>0.001</v>
      </c>
      <c r="EY54" s="35">
        <v>1.005</v>
      </c>
      <c r="EZ54" s="35">
        <v>0.001</v>
      </c>
      <c r="FA54" s="35">
        <v>1.005</v>
      </c>
      <c r="FB54" s="35">
        <v>0.001</v>
      </c>
      <c r="FC54" s="35">
        <v>1</v>
      </c>
      <c r="FD54" s="35">
        <v>1</v>
      </c>
      <c r="FE54" s="35">
        <v>1</v>
      </c>
      <c r="FF54" s="35">
        <v>1</v>
      </c>
      <c r="FG54" s="35">
        <v>1</v>
      </c>
      <c r="FH54" s="35">
        <v>2.28E-05</v>
      </c>
      <c r="FI54" s="35">
        <v>28.90059</v>
      </c>
      <c r="FJ54" s="35">
        <v>0.1434776</v>
      </c>
      <c r="FK54" s="35">
        <v>0.1642994</v>
      </c>
      <c r="FL54" s="35">
        <v>28.8995</v>
      </c>
      <c r="FM54" s="35">
        <v>0.9998359</v>
      </c>
      <c r="FN54" s="35">
        <v>0.0112573</v>
      </c>
      <c r="FO54" s="35">
        <v>0</v>
      </c>
      <c r="FP54" s="35">
        <v>0</v>
      </c>
      <c r="FQ54" s="86">
        <v>5.463E-10</v>
      </c>
      <c r="FR54" s="86">
        <v>2.14E-11</v>
      </c>
      <c r="FS54" s="35">
        <v>0.01975</v>
      </c>
      <c r="FT54" s="35">
        <v>0</v>
      </c>
      <c r="FU54" s="86">
        <v>7.068E-06</v>
      </c>
      <c r="FV54" s="35">
        <v>0</v>
      </c>
      <c r="FW54" s="86">
        <v>6.308E-09</v>
      </c>
      <c r="FX54" s="35">
        <v>0</v>
      </c>
      <c r="FY54" s="35">
        <v>0.01167</v>
      </c>
      <c r="FZ54" s="35">
        <v>0</v>
      </c>
      <c r="GA54" s="35">
        <v>295.5</v>
      </c>
      <c r="GB54" s="35">
        <v>0.5</v>
      </c>
      <c r="GC54" s="35">
        <v>1575</v>
      </c>
      <c r="GD54" s="35">
        <v>2</v>
      </c>
      <c r="GE54" s="35">
        <v>0.013</v>
      </c>
      <c r="GF54" s="35">
        <v>0.0004923</v>
      </c>
      <c r="GG54" s="86">
        <v>12.0676002502441</v>
      </c>
      <c r="GH54" s="86">
        <v>0.00438913004472851</v>
      </c>
      <c r="GI54" s="86">
        <v>12.0612001419067</v>
      </c>
      <c r="GJ54" s="86">
        <v>12.0739002227783</v>
      </c>
      <c r="GK54" s="86">
        <v>75.9900970458984</v>
      </c>
      <c r="GL54" s="86">
        <v>0.0146399997174739</v>
      </c>
      <c r="GM54" s="86">
        <v>75.9698028564453</v>
      </c>
      <c r="GN54" s="86">
        <v>76.0086975097656</v>
      </c>
      <c r="GO54" s="86">
        <v>0.0249029994010925</v>
      </c>
      <c r="GP54" s="86">
        <v>0.0694610998034477</v>
      </c>
      <c r="GQ54" s="86">
        <v>-0.0793382972478866</v>
      </c>
      <c r="GR54" s="86">
        <v>0.165268003940582</v>
      </c>
      <c r="GS54" s="86">
        <v>-26.2159004211425</v>
      </c>
      <c r="GT54" s="86">
        <v>0.00563271017745137</v>
      </c>
      <c r="GU54" s="86">
        <v>-26.2255001068115</v>
      </c>
      <c r="GV54" s="86">
        <v>-26.2073993682861</v>
      </c>
      <c r="GW54" s="86">
        <v>-135.214004516601</v>
      </c>
      <c r="GX54" s="86">
        <v>0.260181993246078</v>
      </c>
      <c r="GY54" s="86">
        <v>-135.46499633789</v>
      </c>
      <c r="GZ54" s="86">
        <v>-134.70100402832</v>
      </c>
    </row>
    <row r="55" spans="1:208" s="35" customFormat="1" ht="10.5">
      <c r="A55" s="72" t="s">
        <v>76</v>
      </c>
      <c r="B55" s="72" t="s">
        <v>132</v>
      </c>
      <c r="C55" s="72"/>
      <c r="D55" s="73" t="s">
        <v>90</v>
      </c>
      <c r="E55" s="73">
        <v>3.2</v>
      </c>
      <c r="F55" s="84">
        <v>7.02487</v>
      </c>
      <c r="G55" s="74">
        <v>0.0131113</v>
      </c>
      <c r="H55" s="74">
        <v>0.0051742</v>
      </c>
      <c r="I55" s="74">
        <v>0.2609</v>
      </c>
      <c r="J55" s="75">
        <f>($U55*$V55*1000)/0.000000000000001</f>
        <v>28.109750585136666</v>
      </c>
      <c r="K55" s="85">
        <v>98.6053882725832</v>
      </c>
      <c r="L55" s="75">
        <v>1.7407473976610623E-05</v>
      </c>
      <c r="M55" s="77">
        <v>98.90695</v>
      </c>
      <c r="N55" s="75">
        <v>28.37637</v>
      </c>
      <c r="O55" s="75">
        <v>0.0505106</v>
      </c>
      <c r="P55" s="76">
        <v>0.0518788</v>
      </c>
      <c r="Q55" s="75">
        <v>0.04203446285029089</v>
      </c>
      <c r="R55" s="78">
        <v>0.0022517</v>
      </c>
      <c r="S55" s="78">
        <v>9.4649E-07</v>
      </c>
      <c r="T55" s="35">
        <v>2.810974221341492E-14</v>
      </c>
      <c r="U55" s="35">
        <v>0.5186853120243166</v>
      </c>
      <c r="V55" s="35">
        <v>5.419422901225098E-17</v>
      </c>
      <c r="W55" s="79" t="s">
        <v>120</v>
      </c>
      <c r="X55" s="35">
        <v>3.2</v>
      </c>
      <c r="Y55" s="79" t="s">
        <v>270</v>
      </c>
      <c r="Z55" s="79" t="s">
        <v>197</v>
      </c>
      <c r="AA55" s="79" t="s">
        <v>195</v>
      </c>
      <c r="AB55" s="35">
        <v>1.005</v>
      </c>
      <c r="AC55" s="35">
        <v>0.001</v>
      </c>
      <c r="AM55" s="35" t="s">
        <v>132</v>
      </c>
      <c r="AN55" s="35" t="s">
        <v>120</v>
      </c>
      <c r="AO55" s="35">
        <v>0.0002609</v>
      </c>
      <c r="AP55" s="35">
        <v>2.16E-05</v>
      </c>
      <c r="AQ55" s="35">
        <v>0.5552354</v>
      </c>
      <c r="AR55" s="35">
        <v>0.0051742</v>
      </c>
      <c r="AS55" s="35">
        <v>0.0001221</v>
      </c>
      <c r="AT55" s="35">
        <v>0.0101414</v>
      </c>
      <c r="AU55" s="35">
        <v>0.0002392</v>
      </c>
      <c r="AV55" s="35">
        <v>1.42E-05</v>
      </c>
      <c r="AW55" s="86">
        <v>1.112008E-09</v>
      </c>
      <c r="AX55" s="35">
        <v>0.0131113</v>
      </c>
      <c r="AY55" s="35">
        <v>0.0001493</v>
      </c>
      <c r="AZ55" s="35">
        <v>7.02487</v>
      </c>
      <c r="BA55" s="35">
        <v>0.010389</v>
      </c>
      <c r="BB55" s="35">
        <v>6.938219</v>
      </c>
      <c r="BC55" s="35">
        <v>0.0124462</v>
      </c>
      <c r="BD55" s="35">
        <v>98.90695</v>
      </c>
      <c r="BE55" s="35">
        <v>0.1315596</v>
      </c>
      <c r="BF55" s="35">
        <v>28.37637</v>
      </c>
      <c r="BG55" s="35">
        <v>0.0505106</v>
      </c>
      <c r="BH55" s="35">
        <v>0.0518788</v>
      </c>
      <c r="BI55" s="35">
        <v>0</v>
      </c>
      <c r="BJ55" s="35">
        <v>0</v>
      </c>
      <c r="BK55" s="35">
        <v>1.450266</v>
      </c>
      <c r="BM55" s="86">
        <v>2.810984E-14</v>
      </c>
      <c r="BN55" s="86">
        <v>1.97468E-13</v>
      </c>
      <c r="BO55" s="35">
        <v>1</v>
      </c>
      <c r="BP55" s="35" t="s">
        <v>195</v>
      </c>
      <c r="BQ55" s="35">
        <v>0.0022517</v>
      </c>
      <c r="BR55" s="86">
        <v>9.4649E-07</v>
      </c>
      <c r="BS55" s="35">
        <v>1.409419</v>
      </c>
      <c r="BT55" s="35">
        <v>1.000123</v>
      </c>
      <c r="BU55" s="35">
        <v>0.0007</v>
      </c>
      <c r="BV55" s="35">
        <v>5E-05</v>
      </c>
      <c r="BW55" s="35">
        <v>4E-05</v>
      </c>
      <c r="BX55" s="35">
        <v>2E-05</v>
      </c>
      <c r="BY55" s="35">
        <v>0.00028</v>
      </c>
      <c r="BZ55" s="35">
        <v>2E-05</v>
      </c>
      <c r="CA55" s="35">
        <v>0.013</v>
      </c>
      <c r="CB55" s="35">
        <v>0</v>
      </c>
      <c r="CC55" s="35">
        <v>0.01</v>
      </c>
      <c r="CD55" s="35">
        <v>0.002</v>
      </c>
      <c r="CE55" s="35">
        <v>0</v>
      </c>
      <c r="CF55" s="35">
        <v>0</v>
      </c>
      <c r="CG55" s="35">
        <v>0</v>
      </c>
      <c r="CH55" s="35">
        <v>0</v>
      </c>
      <c r="CI55" s="35">
        <v>1.96</v>
      </c>
      <c r="CJ55" s="35">
        <v>0</v>
      </c>
      <c r="CK55" s="35">
        <v>3</v>
      </c>
      <c r="CL55" s="87">
        <v>38754</v>
      </c>
      <c r="CM55" s="35">
        <v>4.316667</v>
      </c>
      <c r="CN55" s="86">
        <v>3348361000</v>
      </c>
      <c r="CO55" s="35" t="s">
        <v>269</v>
      </c>
      <c r="CP55" s="35" t="s">
        <v>270</v>
      </c>
      <c r="CQ55" s="35">
        <v>12</v>
      </c>
      <c r="CR55" s="35" t="s">
        <v>269</v>
      </c>
      <c r="CT55" s="35" t="s">
        <v>271</v>
      </c>
      <c r="CU55" s="35">
        <v>7.817</v>
      </c>
      <c r="CV55" s="35" t="s">
        <v>75</v>
      </c>
      <c r="CW55" s="35" t="s">
        <v>197</v>
      </c>
      <c r="CX55" s="35" t="s">
        <v>104</v>
      </c>
      <c r="CY55" s="35">
        <v>1</v>
      </c>
      <c r="CZ55" s="35" t="s">
        <v>207</v>
      </c>
      <c r="DA55" s="35">
        <v>0.9937223</v>
      </c>
      <c r="DB55" s="35">
        <v>0.9908031</v>
      </c>
      <c r="DC55" s="35" t="s">
        <v>208</v>
      </c>
      <c r="DD55" s="35">
        <v>3.2</v>
      </c>
      <c r="DE55" s="35">
        <v>3.2</v>
      </c>
      <c r="DF55" s="86">
        <v>7.30005E-08</v>
      </c>
      <c r="DG55" s="35">
        <v>3.2</v>
      </c>
      <c r="DH55" s="35">
        <v>0</v>
      </c>
      <c r="DI55" s="35">
        <v>32</v>
      </c>
      <c r="DJ55" s="35">
        <v>30</v>
      </c>
      <c r="DK55" s="35">
        <v>119</v>
      </c>
      <c r="DN55" s="35">
        <v>0</v>
      </c>
      <c r="DO55" s="35">
        <v>3.643709</v>
      </c>
      <c r="DP55" s="35">
        <v>0.0022105</v>
      </c>
      <c r="DQ55" s="35">
        <v>0.5186871</v>
      </c>
      <c r="DR55" s="35">
        <v>0.000461</v>
      </c>
      <c r="DS55" s="35">
        <v>0.0068006</v>
      </c>
      <c r="DT55" s="35">
        <v>7.61E-05</v>
      </c>
      <c r="DU55" s="35">
        <v>0.0026838</v>
      </c>
      <c r="DV55" s="35">
        <v>6.29E-05</v>
      </c>
      <c r="DW55" s="35">
        <v>0.0001353</v>
      </c>
      <c r="DX55" s="35">
        <v>1.12E-05</v>
      </c>
      <c r="DY55" s="35">
        <v>3.643709</v>
      </c>
      <c r="DZ55" s="35">
        <v>0.0022105</v>
      </c>
      <c r="EA55" s="35">
        <v>0.5186234</v>
      </c>
      <c r="EB55" s="35">
        <v>0.000461</v>
      </c>
      <c r="EC55" s="35">
        <v>0.0068006</v>
      </c>
      <c r="ED55" s="35">
        <v>7.61E-05</v>
      </c>
      <c r="EE55" s="35">
        <v>0.0019042</v>
      </c>
      <c r="EF55" s="35">
        <v>4.47E-05</v>
      </c>
      <c r="EG55" s="35">
        <v>0.0001353</v>
      </c>
      <c r="EH55" s="35">
        <v>1.12E-05</v>
      </c>
      <c r="EI55" s="35">
        <v>3.57937</v>
      </c>
      <c r="EJ55" s="35">
        <v>0.0021</v>
      </c>
      <c r="EK55" s="35">
        <v>0.511029</v>
      </c>
      <c r="EL55" s="35">
        <v>0.00046</v>
      </c>
      <c r="EM55" s="35">
        <v>0.00676</v>
      </c>
      <c r="EN55" s="35">
        <v>7.5E-05</v>
      </c>
      <c r="EO55" s="35">
        <v>0.0021519</v>
      </c>
      <c r="EP55" s="35">
        <v>3.7E-05</v>
      </c>
      <c r="EQ55" s="35">
        <v>0.0001993</v>
      </c>
      <c r="ER55" s="86">
        <v>6.9E-06</v>
      </c>
      <c r="ES55" s="35">
        <v>1.005</v>
      </c>
      <c r="ET55" s="35">
        <v>0.001</v>
      </c>
      <c r="EU55" s="35">
        <v>1.005</v>
      </c>
      <c r="EV55" s="35">
        <v>0.001</v>
      </c>
      <c r="EW55" s="35">
        <v>1.005</v>
      </c>
      <c r="EX55" s="35">
        <v>0.001</v>
      </c>
      <c r="EY55" s="35">
        <v>1.005</v>
      </c>
      <c r="EZ55" s="35">
        <v>0.001</v>
      </c>
      <c r="FA55" s="35">
        <v>1.005</v>
      </c>
      <c r="FB55" s="35">
        <v>0.001</v>
      </c>
      <c r="FC55" s="35">
        <v>1</v>
      </c>
      <c r="FD55" s="35">
        <v>1</v>
      </c>
      <c r="FE55" s="35">
        <v>1</v>
      </c>
      <c r="FF55" s="35">
        <v>1</v>
      </c>
      <c r="FG55" s="35">
        <v>1</v>
      </c>
      <c r="FH55" s="35">
        <v>3.7E-05</v>
      </c>
      <c r="FI55" s="35">
        <v>8.318515</v>
      </c>
      <c r="FJ55" s="35">
        <v>0.1425538</v>
      </c>
      <c r="FK55" s="35">
        <v>0.1481</v>
      </c>
      <c r="FL55" s="35">
        <v>8.314593</v>
      </c>
      <c r="FM55" s="35">
        <v>0.9980547</v>
      </c>
      <c r="FN55" s="35">
        <v>0.0391998</v>
      </c>
      <c r="FO55" s="35">
        <v>0</v>
      </c>
      <c r="FP55" s="35">
        <v>0</v>
      </c>
      <c r="FQ55" s="86">
        <v>5.463E-10</v>
      </c>
      <c r="FR55" s="86">
        <v>2.14E-11</v>
      </c>
      <c r="FS55" s="35">
        <v>0.01975</v>
      </c>
      <c r="FT55" s="35">
        <v>0</v>
      </c>
      <c r="FU55" s="86">
        <v>7.068E-06</v>
      </c>
      <c r="FV55" s="35">
        <v>0</v>
      </c>
      <c r="FW55" s="86">
        <v>6.308E-09</v>
      </c>
      <c r="FX55" s="35">
        <v>0</v>
      </c>
      <c r="FY55" s="35">
        <v>0.01167</v>
      </c>
      <c r="FZ55" s="35">
        <v>0</v>
      </c>
      <c r="GA55" s="35">
        <v>295.5</v>
      </c>
      <c r="GB55" s="35">
        <v>0.5</v>
      </c>
      <c r="GC55" s="35">
        <v>1575</v>
      </c>
      <c r="GD55" s="35">
        <v>2</v>
      </c>
      <c r="GE55" s="35">
        <v>0.013</v>
      </c>
      <c r="GF55" s="35">
        <v>6.24E-05</v>
      </c>
      <c r="GG55" s="86">
        <v>12.0678997039794</v>
      </c>
      <c r="GH55" s="86">
        <v>0.00318631995469331</v>
      </c>
      <c r="GI55" s="86">
        <v>12.06369972229</v>
      </c>
      <c r="GJ55" s="86">
        <v>12.0735998153686</v>
      </c>
      <c r="GK55" s="86">
        <v>75.7435989379882</v>
      </c>
      <c r="GL55" s="86">
        <v>0.0182160008698701</v>
      </c>
      <c r="GM55" s="86">
        <v>75.7276000976562</v>
      </c>
      <c r="GN55" s="86">
        <v>75.7866973876953</v>
      </c>
      <c r="GO55" s="86">
        <v>-0.061889499425888</v>
      </c>
      <c r="GP55" s="86">
        <v>0.0314659997820854</v>
      </c>
      <c r="GQ55" s="86">
        <v>-0.0929279029369354</v>
      </c>
      <c r="GR55" s="86">
        <v>-0.00725135020911693</v>
      </c>
      <c r="GS55" s="86">
        <v>-26.2175006866455</v>
      </c>
      <c r="GT55" s="86">
        <v>0.00446616997942328</v>
      </c>
      <c r="GU55" s="86">
        <v>-26.2243995666503</v>
      </c>
      <c r="GV55" s="86">
        <v>-26.2098999023437</v>
      </c>
      <c r="GW55" s="86">
        <v>-135.54100036621</v>
      </c>
      <c r="GX55" s="86">
        <v>0.161869004368782</v>
      </c>
      <c r="GY55" s="86">
        <v>-135.643005371093</v>
      </c>
      <c r="GZ55" s="86">
        <v>-135.093002319335</v>
      </c>
    </row>
    <row r="56" spans="1:208" s="35" customFormat="1" ht="10.5">
      <c r="A56" s="72" t="s">
        <v>76</v>
      </c>
      <c r="B56" s="72" t="s">
        <v>119</v>
      </c>
      <c r="C56" s="72"/>
      <c r="D56" s="73" t="s">
        <v>78</v>
      </c>
      <c r="E56" s="73">
        <v>3.2</v>
      </c>
      <c r="F56" s="84">
        <v>6.980045</v>
      </c>
      <c r="G56" s="74">
        <v>0.0137771</v>
      </c>
      <c r="H56" s="74">
        <v>0.0061242</v>
      </c>
      <c r="I56" s="74">
        <v>0.0703</v>
      </c>
      <c r="J56" s="75">
        <f>($U56*$V56*1000)/0.000000000000001</f>
        <v>16.573351005348712</v>
      </c>
      <c r="K56" s="85">
        <v>83.30949348486332</v>
      </c>
      <c r="L56" s="75">
        <v>0.00021172134821589102</v>
      </c>
      <c r="M56" s="77">
        <v>99.70921</v>
      </c>
      <c r="N56" s="75">
        <v>28.42339</v>
      </c>
      <c r="O56" s="75">
        <v>0.0675492</v>
      </c>
      <c r="P56" s="76">
        <v>0.0685817</v>
      </c>
      <c r="Q56" s="75">
        <v>0.04203446285029089</v>
      </c>
      <c r="R56" s="78">
        <v>0.0022517</v>
      </c>
      <c r="S56" s="78">
        <v>9.4649E-07</v>
      </c>
      <c r="T56" s="35">
        <v>1.6573346457374216E-14</v>
      </c>
      <c r="U56" s="35">
        <v>0.3056728772948978</v>
      </c>
      <c r="V56" s="35">
        <v>5.421923970493326E-17</v>
      </c>
      <c r="W56" s="79" t="s">
        <v>120</v>
      </c>
      <c r="X56" s="35">
        <v>3.2</v>
      </c>
      <c r="Y56" s="79" t="s">
        <v>270</v>
      </c>
      <c r="Z56" s="79" t="s">
        <v>197</v>
      </c>
      <c r="AA56" s="79" t="s">
        <v>195</v>
      </c>
      <c r="AB56" s="35">
        <v>1.005</v>
      </c>
      <c r="AC56" s="35">
        <v>0.001</v>
      </c>
      <c r="AM56" s="35" t="s">
        <v>119</v>
      </c>
      <c r="AN56" s="35" t="s">
        <v>120</v>
      </c>
      <c r="AO56" s="35">
        <v>7.03E-05</v>
      </c>
      <c r="AP56" s="35">
        <v>3.58E-05</v>
      </c>
      <c r="AQ56" s="35">
        <v>2.439114</v>
      </c>
      <c r="AR56" s="35">
        <v>0.0061242</v>
      </c>
      <c r="AS56" s="35">
        <v>0.0002141</v>
      </c>
      <c r="AT56" s="35">
        <v>0.0120035</v>
      </c>
      <c r="AU56" s="35">
        <v>0.0004197</v>
      </c>
      <c r="AV56" s="35">
        <v>0.0001734</v>
      </c>
      <c r="AW56" s="86">
        <v>1.947065E-09</v>
      </c>
      <c r="AX56" s="35">
        <v>0.0137771</v>
      </c>
      <c r="AY56" s="35">
        <v>0.0001754</v>
      </c>
      <c r="AZ56" s="35">
        <v>6.980045</v>
      </c>
      <c r="BA56" s="35">
        <v>0.0126816</v>
      </c>
      <c r="BB56" s="35">
        <v>6.949807</v>
      </c>
      <c r="BC56" s="35">
        <v>0.016645</v>
      </c>
      <c r="BD56" s="35">
        <v>99.70921</v>
      </c>
      <c r="BE56" s="35">
        <v>0.1920609</v>
      </c>
      <c r="BF56" s="35">
        <v>28.42339</v>
      </c>
      <c r="BG56" s="35">
        <v>0.0675492</v>
      </c>
      <c r="BH56" s="35">
        <v>0.0685817</v>
      </c>
      <c r="BI56" s="35">
        <v>0.0126852</v>
      </c>
      <c r="BJ56" s="35">
        <v>0</v>
      </c>
      <c r="BK56" s="35">
        <v>1.450216</v>
      </c>
      <c r="BM56" s="86">
        <v>1.657342E-14</v>
      </c>
      <c r="BN56" s="86">
        <v>1.156832E-13</v>
      </c>
      <c r="BO56" s="35">
        <v>1</v>
      </c>
      <c r="BP56" s="35" t="s">
        <v>195</v>
      </c>
      <c r="BQ56" s="35">
        <v>0.0022517</v>
      </c>
      <c r="BR56" s="86">
        <v>9.4649E-07</v>
      </c>
      <c r="BS56" s="35">
        <v>1.404655</v>
      </c>
      <c r="BT56" s="35">
        <v>1.000122</v>
      </c>
      <c r="BU56" s="35">
        <v>0.0007</v>
      </c>
      <c r="BV56" s="35">
        <v>5E-05</v>
      </c>
      <c r="BW56" s="35">
        <v>4E-05</v>
      </c>
      <c r="BX56" s="35">
        <v>2E-05</v>
      </c>
      <c r="BY56" s="35">
        <v>0.00028</v>
      </c>
      <c r="BZ56" s="35">
        <v>2E-05</v>
      </c>
      <c r="CA56" s="35">
        <v>0.013</v>
      </c>
      <c r="CB56" s="35">
        <v>0</v>
      </c>
      <c r="CC56" s="35">
        <v>0.01</v>
      </c>
      <c r="CD56" s="35">
        <v>0.002</v>
      </c>
      <c r="CE56" s="35">
        <v>0</v>
      </c>
      <c r="CF56" s="35">
        <v>0</v>
      </c>
      <c r="CG56" s="35">
        <v>0</v>
      </c>
      <c r="CH56" s="35">
        <v>0</v>
      </c>
      <c r="CI56" s="35">
        <v>1.96</v>
      </c>
      <c r="CJ56" s="35">
        <v>0</v>
      </c>
      <c r="CK56" s="35">
        <v>3</v>
      </c>
      <c r="CL56" s="87">
        <v>38754</v>
      </c>
      <c r="CM56" s="35">
        <v>0.2166667</v>
      </c>
      <c r="CN56" s="86">
        <v>3348346000</v>
      </c>
      <c r="CO56" s="35" t="s">
        <v>269</v>
      </c>
      <c r="CP56" s="35" t="s">
        <v>270</v>
      </c>
      <c r="CQ56" s="35">
        <v>12</v>
      </c>
      <c r="CR56" s="35" t="s">
        <v>269</v>
      </c>
      <c r="CT56" s="35" t="s">
        <v>271</v>
      </c>
      <c r="CU56" s="35">
        <v>7.817</v>
      </c>
      <c r="CV56" s="35" t="s">
        <v>75</v>
      </c>
      <c r="CW56" s="35" t="s">
        <v>197</v>
      </c>
      <c r="CX56" s="35" t="s">
        <v>104</v>
      </c>
      <c r="CY56" s="35">
        <v>1</v>
      </c>
      <c r="CZ56" s="35" t="s">
        <v>207</v>
      </c>
      <c r="DA56" s="35">
        <v>0.9831565</v>
      </c>
      <c r="DB56" s="35">
        <v>0.9804784</v>
      </c>
      <c r="DC56" s="35" t="s">
        <v>208</v>
      </c>
      <c r="DD56" s="35">
        <v>3.2</v>
      </c>
      <c r="DE56" s="35">
        <v>3.2</v>
      </c>
      <c r="DF56" s="86">
        <v>7.30005E-08</v>
      </c>
      <c r="DG56" s="35">
        <v>3.2</v>
      </c>
      <c r="DH56" s="35">
        <v>0</v>
      </c>
      <c r="DI56" s="35">
        <v>32</v>
      </c>
      <c r="DJ56" s="35">
        <v>30</v>
      </c>
      <c r="DK56" s="35">
        <v>106</v>
      </c>
      <c r="DN56" s="35">
        <v>0</v>
      </c>
      <c r="DO56" s="35">
        <v>2.133619</v>
      </c>
      <c r="DP56" s="35">
        <v>0.0016511</v>
      </c>
      <c r="DQ56" s="35">
        <v>0.3056741</v>
      </c>
      <c r="DR56" s="35">
        <v>0.0003912</v>
      </c>
      <c r="DS56" s="35">
        <v>0.0042113</v>
      </c>
      <c r="DT56" s="35">
        <v>5.26E-05</v>
      </c>
      <c r="DU56" s="35">
        <v>0.001872</v>
      </c>
      <c r="DV56" s="35">
        <v>6.51E-05</v>
      </c>
      <c r="DW56" s="35">
        <v>2.15E-05</v>
      </c>
      <c r="DX56" s="35">
        <v>1.09E-05</v>
      </c>
      <c r="DY56" s="35">
        <v>2.133619</v>
      </c>
      <c r="DZ56" s="35">
        <v>0.0016511</v>
      </c>
      <c r="EA56" s="35">
        <v>0.3056369</v>
      </c>
      <c r="EB56" s="35">
        <v>0.0003912</v>
      </c>
      <c r="EC56" s="35">
        <v>0.0042113</v>
      </c>
      <c r="ED56" s="35">
        <v>5.26E-05</v>
      </c>
      <c r="EE56" s="35">
        <v>0.0013327</v>
      </c>
      <c r="EF56" s="35">
        <v>4.63E-05</v>
      </c>
      <c r="EG56" s="35">
        <v>2.15E-05</v>
      </c>
      <c r="EH56" s="35">
        <v>1.09E-05</v>
      </c>
      <c r="EI56" s="35">
        <v>2.09907</v>
      </c>
      <c r="EJ56" s="35">
        <v>0.0015</v>
      </c>
      <c r="EK56" s="35">
        <v>0.301202</v>
      </c>
      <c r="EL56" s="35">
        <v>0.00039</v>
      </c>
      <c r="EM56" s="35">
        <v>0.0041963</v>
      </c>
      <c r="EN56" s="35">
        <v>5.1E-05</v>
      </c>
      <c r="EO56" s="35">
        <v>0.0015833</v>
      </c>
      <c r="EP56" s="35">
        <v>3.9E-05</v>
      </c>
      <c r="EQ56" s="35">
        <v>8.54E-05</v>
      </c>
      <c r="ER56" s="86">
        <v>6.5E-06</v>
      </c>
      <c r="ES56" s="35">
        <v>1.005</v>
      </c>
      <c r="ET56" s="35">
        <v>0.001</v>
      </c>
      <c r="EU56" s="35">
        <v>1.005</v>
      </c>
      <c r="EV56" s="35">
        <v>0.001</v>
      </c>
      <c r="EW56" s="35">
        <v>1.005</v>
      </c>
      <c r="EX56" s="35">
        <v>0.001</v>
      </c>
      <c r="EY56" s="35">
        <v>1.005</v>
      </c>
      <c r="EZ56" s="35">
        <v>0.001</v>
      </c>
      <c r="FA56" s="35">
        <v>1.005</v>
      </c>
      <c r="FB56" s="35">
        <v>0.001</v>
      </c>
      <c r="FC56" s="35">
        <v>1</v>
      </c>
      <c r="FD56" s="35">
        <v>1</v>
      </c>
      <c r="FE56" s="35">
        <v>1</v>
      </c>
      <c r="FF56" s="35">
        <v>1</v>
      </c>
      <c r="FG56" s="35">
        <v>1</v>
      </c>
      <c r="FH56" s="86">
        <v>9.840517E-06</v>
      </c>
      <c r="FI56" s="35">
        <v>52.1832</v>
      </c>
      <c r="FJ56" s="35">
        <v>0.1434705</v>
      </c>
      <c r="FK56" s="35">
        <v>0.1819448</v>
      </c>
      <c r="FL56" s="35">
        <v>52.18263</v>
      </c>
      <c r="FM56" s="35">
        <v>0.9999485</v>
      </c>
      <c r="FN56" s="35">
        <v>0.0062109</v>
      </c>
      <c r="FO56" s="35">
        <v>0</v>
      </c>
      <c r="FP56" s="35">
        <v>0</v>
      </c>
      <c r="FQ56" s="86">
        <v>5.463E-10</v>
      </c>
      <c r="FR56" s="86">
        <v>2.14E-11</v>
      </c>
      <c r="FS56" s="35">
        <v>0.01975</v>
      </c>
      <c r="FT56" s="35">
        <v>0</v>
      </c>
      <c r="FU56" s="86">
        <v>7.068E-06</v>
      </c>
      <c r="FV56" s="35">
        <v>0</v>
      </c>
      <c r="FW56" s="86">
        <v>6.308E-09</v>
      </c>
      <c r="FX56" s="35">
        <v>0</v>
      </c>
      <c r="FY56" s="35">
        <v>0.01167</v>
      </c>
      <c r="FZ56" s="35">
        <v>0</v>
      </c>
      <c r="GA56" s="35">
        <v>295.5</v>
      </c>
      <c r="GB56" s="35">
        <v>0.5</v>
      </c>
      <c r="GC56" s="35">
        <v>1575</v>
      </c>
      <c r="GD56" s="35">
        <v>2</v>
      </c>
      <c r="GE56" s="35">
        <v>0.013</v>
      </c>
      <c r="GF56" s="35">
        <v>0.000764</v>
      </c>
      <c r="GG56" s="86">
        <v>12.0663995742797</v>
      </c>
      <c r="GH56" s="86">
        <v>0.00334878009743988</v>
      </c>
      <c r="GI56" s="86">
        <v>12.0607004165649</v>
      </c>
      <c r="GJ56" s="86">
        <v>12.072600364685</v>
      </c>
      <c r="GK56" s="86">
        <v>76.6628036499023</v>
      </c>
      <c r="GL56" s="86">
        <v>0.0350610986351966</v>
      </c>
      <c r="GM56" s="86">
        <v>76.6194992065429</v>
      </c>
      <c r="GN56" s="86">
        <v>76.7267990112304</v>
      </c>
      <c r="GO56" s="86">
        <v>0.0496469996869564</v>
      </c>
      <c r="GP56" s="86">
        <v>0.075613796710968</v>
      </c>
      <c r="GQ56" s="86">
        <v>-0.0768389031291008</v>
      </c>
      <c r="GR56" s="86">
        <v>0.161843001842498</v>
      </c>
      <c r="GS56" s="86">
        <v>-26.169599533081</v>
      </c>
      <c r="GT56" s="86">
        <v>0.0109438002109527</v>
      </c>
      <c r="GU56" s="86">
        <v>-26.1895008087158</v>
      </c>
      <c r="GV56" s="86">
        <v>-26.1562004089355</v>
      </c>
      <c r="GW56" s="86">
        <v>-134.852996826171</v>
      </c>
      <c r="GX56" s="86">
        <v>0.390026986598968</v>
      </c>
      <c r="GY56" s="86">
        <v>-135.08999633789</v>
      </c>
      <c r="GZ56" s="86">
        <v>-133.936004638671</v>
      </c>
    </row>
    <row r="57" spans="1:208" s="35" customFormat="1" ht="10.5">
      <c r="A57" s="72" t="s">
        <v>76</v>
      </c>
      <c r="B57" s="72" t="s">
        <v>127</v>
      </c>
      <c r="C57" s="72"/>
      <c r="D57" s="73" t="s">
        <v>85</v>
      </c>
      <c r="E57" s="73">
        <v>3.2</v>
      </c>
      <c r="F57" s="84">
        <v>6.988479</v>
      </c>
      <c r="G57" s="74">
        <v>0.0135072</v>
      </c>
      <c r="H57" s="74">
        <v>0.0072699</v>
      </c>
      <c r="I57" s="74">
        <v>0.0807</v>
      </c>
      <c r="J57" s="75">
        <f>($U57*$V57*1000)/0.000000000000001</f>
        <v>27.08508958312251</v>
      </c>
      <c r="K57" s="85">
        <v>70.18033260429992</v>
      </c>
      <c r="L57" s="75">
        <v>0.0001364397729685278</v>
      </c>
      <c r="M57" s="77">
        <v>99.66686</v>
      </c>
      <c r="N57" s="75">
        <v>28.44554</v>
      </c>
      <c r="O57" s="75">
        <v>0.0494205</v>
      </c>
      <c r="P57" s="76">
        <v>0.0508247</v>
      </c>
      <c r="Q57" s="75">
        <v>0.04203446285029089</v>
      </c>
      <c r="R57" s="78">
        <v>0.0022517</v>
      </c>
      <c r="S57" s="78">
        <v>9.4649E-07</v>
      </c>
      <c r="T57" s="35">
        <v>2.7085097736420263E-14</v>
      </c>
      <c r="U57" s="35">
        <v>0.4996880119209449</v>
      </c>
      <c r="V57" s="35">
        <v>5.420400117064969E-17</v>
      </c>
      <c r="W57" s="79" t="s">
        <v>120</v>
      </c>
      <c r="X57" s="35">
        <v>3.2</v>
      </c>
      <c r="Y57" s="79" t="s">
        <v>270</v>
      </c>
      <c r="Z57" s="79" t="s">
        <v>197</v>
      </c>
      <c r="AA57" s="79" t="s">
        <v>195</v>
      </c>
      <c r="AB57" s="35">
        <v>1.005</v>
      </c>
      <c r="AC57" s="35">
        <v>0.001</v>
      </c>
      <c r="AM57" s="35" t="s">
        <v>127</v>
      </c>
      <c r="AN57" s="35" t="s">
        <v>120</v>
      </c>
      <c r="AO57" s="35">
        <v>8.07E-05</v>
      </c>
      <c r="AP57" s="35">
        <v>2.29E-05</v>
      </c>
      <c r="AQ57" s="35">
        <v>2.522068</v>
      </c>
      <c r="AR57" s="35">
        <v>0.0072699</v>
      </c>
      <c r="AS57" s="35">
        <v>0.0001361</v>
      </c>
      <c r="AT57" s="35">
        <v>0.0142489</v>
      </c>
      <c r="AU57" s="35">
        <v>0.0002668</v>
      </c>
      <c r="AV57" s="35">
        <v>0.0001117</v>
      </c>
      <c r="AW57" s="86">
        <v>1.242464E-09</v>
      </c>
      <c r="AX57" s="35">
        <v>0.0135072</v>
      </c>
      <c r="AY57" s="35">
        <v>0.0001117</v>
      </c>
      <c r="AZ57" s="35">
        <v>6.988479</v>
      </c>
      <c r="BA57" s="35">
        <v>0.0098904</v>
      </c>
      <c r="BB57" s="35">
        <v>6.955266</v>
      </c>
      <c r="BC57" s="35">
        <v>0.012178</v>
      </c>
      <c r="BD57" s="35">
        <v>99.66686</v>
      </c>
      <c r="BE57" s="35">
        <v>0.1336446</v>
      </c>
      <c r="BF57" s="35">
        <v>28.44554</v>
      </c>
      <c r="BG57" s="35">
        <v>0.0494205</v>
      </c>
      <c r="BH57" s="35">
        <v>0.0508247</v>
      </c>
      <c r="BI57" s="35">
        <v>0</v>
      </c>
      <c r="BJ57" s="35">
        <v>0</v>
      </c>
      <c r="BK57" s="35">
        <v>1.450247</v>
      </c>
      <c r="BM57" s="86">
        <v>2.708524E-14</v>
      </c>
      <c r="BN57" s="86">
        <v>1.892846E-13</v>
      </c>
      <c r="BO57" s="35">
        <v>1</v>
      </c>
      <c r="BP57" s="35" t="s">
        <v>195</v>
      </c>
      <c r="BQ57" s="35">
        <v>0.0022517</v>
      </c>
      <c r="BR57" s="86">
        <v>9.4649E-07</v>
      </c>
      <c r="BS57" s="35">
        <v>1.407507</v>
      </c>
      <c r="BT57" s="35">
        <v>1.000122</v>
      </c>
      <c r="BU57" s="35">
        <v>0.0007</v>
      </c>
      <c r="BV57" s="35">
        <v>5E-05</v>
      </c>
      <c r="BW57" s="35">
        <v>4E-05</v>
      </c>
      <c r="BX57" s="35">
        <v>2E-05</v>
      </c>
      <c r="BY57" s="35">
        <v>0.00028</v>
      </c>
      <c r="BZ57" s="35">
        <v>2E-05</v>
      </c>
      <c r="CA57" s="35">
        <v>0.013</v>
      </c>
      <c r="CB57" s="35">
        <v>0</v>
      </c>
      <c r="CC57" s="35">
        <v>0.01</v>
      </c>
      <c r="CD57" s="35">
        <v>0.002</v>
      </c>
      <c r="CE57" s="35">
        <v>0</v>
      </c>
      <c r="CF57" s="35">
        <v>0</v>
      </c>
      <c r="CG57" s="35">
        <v>0</v>
      </c>
      <c r="CH57" s="35">
        <v>0</v>
      </c>
      <c r="CI57" s="35">
        <v>1.96</v>
      </c>
      <c r="CJ57" s="35">
        <v>0</v>
      </c>
      <c r="CK57" s="35">
        <v>3</v>
      </c>
      <c r="CL57" s="87">
        <v>38754</v>
      </c>
      <c r="CM57" s="35">
        <v>2.666667</v>
      </c>
      <c r="CN57" s="86">
        <v>3348355000</v>
      </c>
      <c r="CO57" s="35" t="s">
        <v>269</v>
      </c>
      <c r="CP57" s="35" t="s">
        <v>270</v>
      </c>
      <c r="CQ57" s="35">
        <v>12</v>
      </c>
      <c r="CR57" s="35" t="s">
        <v>269</v>
      </c>
      <c r="CT57" s="35" t="s">
        <v>271</v>
      </c>
      <c r="CU57" s="35">
        <v>7.817</v>
      </c>
      <c r="CV57" s="35" t="s">
        <v>75</v>
      </c>
      <c r="CW57" s="35" t="s">
        <v>197</v>
      </c>
      <c r="CX57" s="35" t="s">
        <v>104</v>
      </c>
      <c r="CY57" s="35">
        <v>1</v>
      </c>
      <c r="CZ57" s="35" t="s">
        <v>207</v>
      </c>
      <c r="DA57" s="35">
        <v>0.9944836</v>
      </c>
      <c r="DB57" s="35">
        <v>0.9924094</v>
      </c>
      <c r="DC57" s="35" t="s">
        <v>208</v>
      </c>
      <c r="DD57" s="35">
        <v>3.2</v>
      </c>
      <c r="DE57" s="35">
        <v>3.2</v>
      </c>
      <c r="DF57" s="86">
        <v>7.30005E-08</v>
      </c>
      <c r="DG57" s="35">
        <v>3.2</v>
      </c>
      <c r="DH57" s="35">
        <v>0</v>
      </c>
      <c r="DI57" s="35">
        <v>32</v>
      </c>
      <c r="DJ57" s="35">
        <v>30</v>
      </c>
      <c r="DK57" s="35">
        <v>114</v>
      </c>
      <c r="DN57" s="35">
        <v>0</v>
      </c>
      <c r="DO57" s="35">
        <v>3.492078</v>
      </c>
      <c r="DP57" s="35">
        <v>0.0020214</v>
      </c>
      <c r="DQ57" s="35">
        <v>0.4996908</v>
      </c>
      <c r="DR57" s="35">
        <v>0.0004012</v>
      </c>
      <c r="DS57" s="35">
        <v>0.0067494</v>
      </c>
      <c r="DT57" s="35">
        <v>5.46E-05</v>
      </c>
      <c r="DU57" s="35">
        <v>0.0036327</v>
      </c>
      <c r="DV57" s="35">
        <v>6.76E-05</v>
      </c>
      <c r="DW57" s="35">
        <v>4.03E-05</v>
      </c>
      <c r="DX57" s="35">
        <v>1.14E-05</v>
      </c>
      <c r="DY57" s="35">
        <v>3.492078</v>
      </c>
      <c r="DZ57" s="35">
        <v>0.0020214</v>
      </c>
      <c r="EA57" s="35">
        <v>0.4996296</v>
      </c>
      <c r="EB57" s="35">
        <v>0.0004011</v>
      </c>
      <c r="EC57" s="35">
        <v>0.0067494</v>
      </c>
      <c r="ED57" s="35">
        <v>5.46E-05</v>
      </c>
      <c r="EE57" s="35">
        <v>0.0025809</v>
      </c>
      <c r="EF57" s="35">
        <v>4.8E-05</v>
      </c>
      <c r="EG57" s="35">
        <v>4.03E-05</v>
      </c>
      <c r="EH57" s="35">
        <v>1.14E-05</v>
      </c>
      <c r="EI57" s="35">
        <v>3.43073</v>
      </c>
      <c r="EJ57" s="35">
        <v>0.0019</v>
      </c>
      <c r="EK57" s="35">
        <v>0.492317</v>
      </c>
      <c r="EL57" s="35">
        <v>0.0004</v>
      </c>
      <c r="EM57" s="35">
        <v>0.0067093</v>
      </c>
      <c r="EN57" s="35">
        <v>5.3E-05</v>
      </c>
      <c r="EO57" s="35">
        <v>0.0028253</v>
      </c>
      <c r="EP57" s="35">
        <v>4.1E-05</v>
      </c>
      <c r="EQ57" s="35">
        <v>0.0001042</v>
      </c>
      <c r="ER57" s="86">
        <v>7.3E-06</v>
      </c>
      <c r="ES57" s="35">
        <v>1.005</v>
      </c>
      <c r="ET57" s="35">
        <v>0.001</v>
      </c>
      <c r="EU57" s="35">
        <v>1.005</v>
      </c>
      <c r="EV57" s="35">
        <v>0.001</v>
      </c>
      <c r="EW57" s="35">
        <v>1.005</v>
      </c>
      <c r="EX57" s="35">
        <v>0.001</v>
      </c>
      <c r="EY57" s="35">
        <v>1.005</v>
      </c>
      <c r="EZ57" s="35">
        <v>0.001</v>
      </c>
      <c r="FA57" s="35">
        <v>1.005</v>
      </c>
      <c r="FB57" s="35">
        <v>0.001</v>
      </c>
      <c r="FC57" s="35">
        <v>1</v>
      </c>
      <c r="FD57" s="35">
        <v>1</v>
      </c>
      <c r="FE57" s="35">
        <v>1</v>
      </c>
      <c r="FF57" s="35">
        <v>1</v>
      </c>
      <c r="FG57" s="35">
        <v>1</v>
      </c>
      <c r="FH57" s="35">
        <v>1.13E-05</v>
      </c>
      <c r="FI57" s="35">
        <v>29.08679</v>
      </c>
      <c r="FJ57" s="35">
        <v>0.143297</v>
      </c>
      <c r="FK57" s="35">
        <v>0.141727</v>
      </c>
      <c r="FL57" s="35">
        <v>29.08564</v>
      </c>
      <c r="FM57" s="35">
        <v>0.999842</v>
      </c>
      <c r="FN57" s="35">
        <v>0.011227000000000001</v>
      </c>
      <c r="FO57" s="35">
        <v>0</v>
      </c>
      <c r="FP57" s="35">
        <v>0</v>
      </c>
      <c r="FQ57" s="86">
        <v>5.463E-10</v>
      </c>
      <c r="FR57" s="86">
        <v>2.14E-11</v>
      </c>
      <c r="FS57" s="35">
        <v>0.01975</v>
      </c>
      <c r="FT57" s="35">
        <v>0</v>
      </c>
      <c r="FU57" s="86">
        <v>7.068E-06</v>
      </c>
      <c r="FV57" s="35">
        <v>0</v>
      </c>
      <c r="FW57" s="86">
        <v>6.308E-09</v>
      </c>
      <c r="FX57" s="35">
        <v>0</v>
      </c>
      <c r="FY57" s="35">
        <v>0.01167</v>
      </c>
      <c r="FZ57" s="35">
        <v>0</v>
      </c>
      <c r="GA57" s="35">
        <v>295.5</v>
      </c>
      <c r="GB57" s="35">
        <v>0.5</v>
      </c>
      <c r="GC57" s="35">
        <v>1575</v>
      </c>
      <c r="GD57" s="35">
        <v>2</v>
      </c>
      <c r="GE57" s="35">
        <v>0.013</v>
      </c>
      <c r="GF57" s="35">
        <v>0.0004922</v>
      </c>
      <c r="GG57" s="86">
        <v>12.092300415039</v>
      </c>
      <c r="GH57" s="86">
        <v>0.004788130056113</v>
      </c>
      <c r="GI57" s="86">
        <v>12.0855998992919</v>
      </c>
      <c r="GJ57" s="86">
        <v>12.1009998321533</v>
      </c>
      <c r="GK57" s="86">
        <v>76.0627975463867</v>
      </c>
      <c r="GL57" s="86">
        <v>0.0204440001398324</v>
      </c>
      <c r="GM57" s="86">
        <v>76.0422973632812</v>
      </c>
      <c r="GN57" s="86">
        <v>76.1031036376953</v>
      </c>
      <c r="GO57" s="86">
        <v>0.0543067008256912</v>
      </c>
      <c r="GP57" s="86">
        <v>0.100137002766132</v>
      </c>
      <c r="GQ57" s="86">
        <v>-0.0927643999457359</v>
      </c>
      <c r="GR57" s="86">
        <v>0.169318005442619</v>
      </c>
      <c r="GS57" s="86">
        <v>-26.2175998687744</v>
      </c>
      <c r="GT57" s="86">
        <v>0.00537486979737877</v>
      </c>
      <c r="GU57" s="86">
        <v>-26.2280006408691</v>
      </c>
      <c r="GV57" s="86">
        <v>-26.2080001831054</v>
      </c>
      <c r="GW57" s="86">
        <v>-135.445007324218</v>
      </c>
      <c r="GX57" s="86">
        <v>0.286808997392654</v>
      </c>
      <c r="GY57" s="86">
        <v>-136.216995239257</v>
      </c>
      <c r="GZ57" s="86">
        <v>-135.009002685546</v>
      </c>
    </row>
    <row r="58" spans="1:208" s="35" customFormat="1" ht="13.5">
      <c r="A58" s="72" t="s">
        <v>60</v>
      </c>
      <c r="B58" s="72"/>
      <c r="C58" s="72"/>
      <c r="D58" s="80" t="s">
        <v>72</v>
      </c>
      <c r="E58" s="73"/>
      <c r="F58" s="74"/>
      <c r="G58" s="74"/>
      <c r="H58" s="91" t="str">
        <f>"n="&amp;TEXT([1]!RangeCount(K43:K57,0,TRUE),"0")</f>
        <v>n=15</v>
      </c>
      <c r="I58" s="91" t="str">
        <f>"MSWD="&amp;TEXT([1]!MSWDvalue(N43:N57,15,0,TRUE),"0.00")</f>
        <v>MSWD=2.81</v>
      </c>
      <c r="J58" s="75"/>
      <c r="K58" s="92" t="str">
        <f>"   "&amp;TEXT([1]!ArithmeticMean(K43:K57,0,0,TRUE),[1]!CellFormat(K58))&amp;"±"&amp;TEXT(2*[1]!StandardDeviation(K43:K57,0,0,TRUE),[1]!CellFormat(K58))</f>
        <v>   83.6  ±26.0  </v>
      </c>
      <c r="L58" s="76"/>
      <c r="M58" s="77"/>
      <c r="N58" s="75">
        <f>[1]!WeightedMean(N43:N57,15,0,TRUE)</f>
        <v>28.270736403446445</v>
      </c>
      <c r="O58" s="75">
        <f>2*[1]!WeightedErrorTaylorMSWD(N43:N57,15,18,TRUE)</f>
        <v>0.05086234173218904</v>
      </c>
      <c r="P58" s="76"/>
      <c r="Q58" s="75"/>
      <c r="R58" s="78"/>
      <c r="S58" s="72">
        <v>59201</v>
      </c>
      <c r="W58" s="79" t="s">
        <v>120</v>
      </c>
      <c r="Y58" s="79" t="s">
        <v>270</v>
      </c>
      <c r="Z58" s="79"/>
      <c r="AA58" s="79" t="s">
        <v>195</v>
      </c>
      <c r="AW58" s="86"/>
      <c r="BM58" s="86"/>
      <c r="BN58" s="86"/>
      <c r="BR58" s="86"/>
      <c r="CL58" s="87"/>
      <c r="CN58" s="86"/>
      <c r="DF58" s="86"/>
      <c r="ER58" s="86"/>
      <c r="FQ58" s="86"/>
      <c r="FR58" s="86"/>
      <c r="FU58" s="86"/>
      <c r="FW58" s="86"/>
      <c r="GG58" s="86"/>
      <c r="GH58" s="86"/>
      <c r="GI58" s="86"/>
      <c r="GJ58" s="86"/>
      <c r="GK58" s="86"/>
      <c r="GL58" s="86"/>
      <c r="GM58" s="86"/>
      <c r="GN58" s="86"/>
      <c r="GO58" s="86"/>
      <c r="GP58" s="86"/>
      <c r="GQ58" s="86"/>
      <c r="GR58" s="86"/>
      <c r="GS58" s="86"/>
      <c r="GT58" s="86"/>
      <c r="GU58" s="86"/>
      <c r="GV58" s="86"/>
      <c r="GW58" s="86"/>
      <c r="GX58" s="86"/>
      <c r="GY58" s="86"/>
      <c r="GZ58" s="86"/>
    </row>
    <row r="59" spans="1:165" s="16" customFormat="1" ht="12">
      <c r="A59" s="64"/>
      <c r="B59" s="64"/>
      <c r="C59" s="115"/>
      <c r="D59" s="116"/>
      <c r="E59" s="117"/>
      <c r="F59" s="118"/>
      <c r="G59" s="118"/>
      <c r="H59" s="118"/>
      <c r="I59" s="118"/>
      <c r="J59" s="119"/>
      <c r="K59" s="120"/>
      <c r="L59" s="120"/>
      <c r="M59" s="121"/>
      <c r="N59" s="121"/>
      <c r="O59" s="120"/>
      <c r="P59" s="120"/>
      <c r="Q59" s="71"/>
      <c r="R59" s="68"/>
      <c r="U59" s="67"/>
      <c r="V59" s="70"/>
      <c r="W59" s="70"/>
      <c r="AA59" s="71"/>
      <c r="AC59" s="71"/>
      <c r="AD59" s="71"/>
      <c r="AE59" s="71"/>
      <c r="AF59" s="71"/>
      <c r="AG59" s="71"/>
      <c r="BM59" s="81"/>
      <c r="BN59" s="81"/>
      <c r="BQ59" s="81"/>
      <c r="BW59" s="81"/>
      <c r="CI59" s="82"/>
      <c r="EZ59" s="81"/>
      <c r="FA59" s="81"/>
      <c r="FB59" s="81"/>
      <c r="FC59" s="81"/>
      <c r="FF59" s="81"/>
      <c r="FI59" s="81"/>
    </row>
    <row r="60" spans="1:33" s="46" customFormat="1" ht="9.75">
      <c r="A60" s="94" t="s">
        <v>97</v>
      </c>
      <c r="B60" s="94"/>
      <c r="C60" s="94"/>
      <c r="D60" s="122" t="s">
        <v>98</v>
      </c>
      <c r="E60" s="123"/>
      <c r="F60" s="100"/>
      <c r="G60" s="100"/>
      <c r="H60" s="100"/>
      <c r="I60" s="100"/>
      <c r="J60" s="96"/>
      <c r="K60" s="95"/>
      <c r="L60" s="45"/>
      <c r="M60" s="101"/>
      <c r="N60" s="101"/>
      <c r="O60" s="95"/>
      <c r="P60" s="95"/>
      <c r="Q60" s="123"/>
      <c r="R60" s="124"/>
      <c r="U60" s="125"/>
      <c r="V60" s="97"/>
      <c r="W60" s="97"/>
      <c r="AA60" s="98"/>
      <c r="AC60" s="98"/>
      <c r="AD60" s="98"/>
      <c r="AE60" s="98"/>
      <c r="AF60" s="98"/>
      <c r="AG60" s="98"/>
    </row>
    <row r="61" spans="1:33" s="46" customFormat="1" ht="9.75">
      <c r="A61" s="94" t="s">
        <v>97</v>
      </c>
      <c r="B61" s="94"/>
      <c r="C61" s="94"/>
      <c r="D61" s="99" t="s">
        <v>30</v>
      </c>
      <c r="E61" s="123"/>
      <c r="F61" s="100"/>
      <c r="G61" s="100"/>
      <c r="H61" s="100"/>
      <c r="I61" s="100"/>
      <c r="J61" s="96"/>
      <c r="K61" s="95"/>
      <c r="L61" s="45"/>
      <c r="M61" s="101"/>
      <c r="N61" s="101"/>
      <c r="O61" s="95"/>
      <c r="P61" s="95"/>
      <c r="Q61" s="123"/>
      <c r="R61" s="124"/>
      <c r="U61" s="125"/>
      <c r="V61" s="97"/>
      <c r="W61" s="97"/>
      <c r="AA61" s="98"/>
      <c r="AC61" s="98"/>
      <c r="AD61" s="98"/>
      <c r="AE61" s="98"/>
      <c r="AF61" s="98"/>
      <c r="AG61" s="98"/>
    </row>
    <row r="62" spans="1:33" s="46" customFormat="1" ht="9.75">
      <c r="A62" s="94" t="s">
        <v>97</v>
      </c>
      <c r="B62" s="94"/>
      <c r="C62" s="94"/>
      <c r="D62" s="99" t="s">
        <v>99</v>
      </c>
      <c r="E62" s="123"/>
      <c r="F62" s="100"/>
      <c r="G62" s="100"/>
      <c r="H62" s="100"/>
      <c r="I62" s="100"/>
      <c r="J62" s="96"/>
      <c r="K62" s="95"/>
      <c r="L62" s="45"/>
      <c r="M62" s="101"/>
      <c r="N62" s="101"/>
      <c r="O62" s="95"/>
      <c r="P62" s="95"/>
      <c r="Q62" s="123"/>
      <c r="R62" s="124"/>
      <c r="U62" s="125"/>
      <c r="V62" s="97"/>
      <c r="W62" s="97"/>
      <c r="AA62" s="98"/>
      <c r="AC62" s="98"/>
      <c r="AD62" s="98"/>
      <c r="AE62" s="98"/>
      <c r="AF62" s="98"/>
      <c r="AG62" s="98"/>
    </row>
    <row r="63" spans="1:33" s="46" customFormat="1" ht="9.75">
      <c r="A63" s="94" t="s">
        <v>97</v>
      </c>
      <c r="B63" s="94"/>
      <c r="C63" s="94"/>
      <c r="D63" s="99" t="s">
        <v>100</v>
      </c>
      <c r="E63" s="123"/>
      <c r="F63" s="100"/>
      <c r="G63" s="100"/>
      <c r="H63" s="100"/>
      <c r="I63" s="100"/>
      <c r="J63" s="96"/>
      <c r="K63" s="95"/>
      <c r="L63" s="45"/>
      <c r="M63" s="101"/>
      <c r="N63" s="101"/>
      <c r="O63" s="95"/>
      <c r="P63" s="95"/>
      <c r="Q63" s="123"/>
      <c r="R63" s="124"/>
      <c r="U63" s="125"/>
      <c r="V63" s="97"/>
      <c r="W63" s="97"/>
      <c r="AA63" s="98"/>
      <c r="AC63" s="98"/>
      <c r="AD63" s="98"/>
      <c r="AE63" s="98"/>
      <c r="AF63" s="98"/>
      <c r="AG63" s="98"/>
    </row>
    <row r="64" spans="1:25" s="126" customFormat="1" ht="9.75">
      <c r="A64" s="126" t="s">
        <v>31</v>
      </c>
      <c r="B64" s="127"/>
      <c r="C64" s="127"/>
      <c r="E64" s="127"/>
      <c r="F64" s="127"/>
      <c r="G64" s="127"/>
      <c r="H64" s="128"/>
      <c r="I64" s="129"/>
      <c r="J64" s="130"/>
      <c r="K64" s="131"/>
      <c r="L64" s="129"/>
      <c r="M64" s="129"/>
      <c r="N64" s="129"/>
      <c r="O64" s="130"/>
      <c r="P64" s="130"/>
      <c r="R64" s="46"/>
      <c r="S64" s="46"/>
      <c r="T64" s="46"/>
      <c r="U64" s="46"/>
      <c r="V64" s="46"/>
      <c r="W64" s="46"/>
      <c r="X64" s="46"/>
      <c r="Y64" s="46"/>
    </row>
    <row r="65" spans="2:17" s="46" customFormat="1" ht="9.75">
      <c r="B65" s="132"/>
      <c r="C65" s="132"/>
      <c r="D65" s="133" t="s">
        <v>32</v>
      </c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4"/>
    </row>
    <row r="66" spans="1:40" s="46" customFormat="1" ht="9.75">
      <c r="A66" s="102" t="s">
        <v>97</v>
      </c>
      <c r="B66" s="103"/>
      <c r="C66" s="103"/>
      <c r="D66" s="99" t="s">
        <v>4</v>
      </c>
      <c r="E66" s="135"/>
      <c r="F66" s="105"/>
      <c r="G66" s="105"/>
      <c r="H66" s="105"/>
      <c r="I66" s="105"/>
      <c r="J66" s="106"/>
      <c r="K66" s="107"/>
      <c r="L66" s="107"/>
      <c r="M66" s="108"/>
      <c r="N66" s="108"/>
      <c r="O66" s="107"/>
      <c r="P66" s="107"/>
      <c r="Q66" s="135"/>
      <c r="R66" s="124"/>
      <c r="U66" s="125"/>
      <c r="V66" s="97"/>
      <c r="W66" s="97"/>
      <c r="AA66" s="98"/>
      <c r="AC66" s="98"/>
      <c r="AD66" s="98"/>
      <c r="AE66" s="98"/>
      <c r="AF66" s="98"/>
      <c r="AG66" s="98"/>
      <c r="AM66" s="46" t="s">
        <v>144</v>
      </c>
      <c r="AN66" s="46" t="b">
        <v>0</v>
      </c>
    </row>
    <row r="67" spans="1:27" s="46" customFormat="1" ht="9.75">
      <c r="A67" s="94" t="s">
        <v>97</v>
      </c>
      <c r="B67" s="94"/>
      <c r="C67" s="94"/>
      <c r="D67" s="99" t="s">
        <v>101</v>
      </c>
      <c r="E67" s="99"/>
      <c r="F67" s="100"/>
      <c r="G67" s="100"/>
      <c r="H67" s="100"/>
      <c r="I67" s="100"/>
      <c r="J67" s="96"/>
      <c r="K67" s="95"/>
      <c r="L67" s="45"/>
      <c r="M67" s="101"/>
      <c r="N67" s="95"/>
      <c r="O67" s="95"/>
      <c r="P67" s="95"/>
      <c r="Q67" s="96"/>
      <c r="R67" s="97"/>
      <c r="S67" s="97"/>
      <c r="W67" s="98"/>
      <c r="Y67" s="98"/>
      <c r="Z67" s="98"/>
      <c r="AA67" s="98"/>
    </row>
    <row r="68" spans="1:39" s="46" customFormat="1" ht="9.75">
      <c r="A68" s="94" t="s">
        <v>97</v>
      </c>
      <c r="B68" s="94"/>
      <c r="C68" s="94"/>
      <c r="D68" s="99" t="s">
        <v>102</v>
      </c>
      <c r="E68" s="99"/>
      <c r="F68" s="100"/>
      <c r="G68" s="100"/>
      <c r="H68" s="100"/>
      <c r="I68" s="100"/>
      <c r="J68" s="96"/>
      <c r="K68" s="95"/>
      <c r="L68" s="45"/>
      <c r="M68" s="101"/>
      <c r="N68" s="95"/>
      <c r="O68" s="95"/>
      <c r="P68" s="95"/>
      <c r="Q68" s="96"/>
      <c r="R68" s="97"/>
      <c r="S68" s="97"/>
      <c r="W68" s="98"/>
      <c r="Y68" s="98"/>
      <c r="Z68" s="98"/>
      <c r="AA68" s="98"/>
      <c r="AM68" s="46" t="s">
        <v>135</v>
      </c>
    </row>
    <row r="69" spans="1:40" s="46" customFormat="1" ht="9.75">
      <c r="A69" s="94" t="s">
        <v>97</v>
      </c>
      <c r="B69" s="94"/>
      <c r="C69" s="94"/>
      <c r="D69" s="99" t="s">
        <v>103</v>
      </c>
      <c r="E69" s="99"/>
      <c r="F69" s="100"/>
      <c r="G69" s="100"/>
      <c r="H69" s="100"/>
      <c r="I69" s="100"/>
      <c r="J69" s="96"/>
      <c r="K69" s="95"/>
      <c r="L69" s="45"/>
      <c r="M69" s="101"/>
      <c r="N69" s="95"/>
      <c r="O69" s="95"/>
      <c r="P69" s="95"/>
      <c r="Q69" s="96"/>
      <c r="R69" s="97"/>
      <c r="S69" s="97"/>
      <c r="W69" s="98"/>
      <c r="Y69" s="98"/>
      <c r="Z69" s="98"/>
      <c r="AA69" s="98"/>
      <c r="AM69" s="46" t="s">
        <v>136</v>
      </c>
      <c r="AN69" s="46" t="s">
        <v>137</v>
      </c>
    </row>
    <row r="70" spans="1:17" s="46" customFormat="1" ht="9.75">
      <c r="A70" s="99" t="s">
        <v>33</v>
      </c>
      <c r="B70" s="123"/>
      <c r="C70" s="100"/>
      <c r="D70" s="126" t="s">
        <v>34</v>
      </c>
      <c r="E70" s="100"/>
      <c r="F70" s="100"/>
      <c r="G70" s="96"/>
      <c r="H70" s="95"/>
      <c r="I70" s="45"/>
      <c r="J70" s="101"/>
      <c r="K70" s="101"/>
      <c r="L70" s="95"/>
      <c r="M70" s="132"/>
      <c r="N70" s="132"/>
      <c r="O70" s="132"/>
      <c r="P70" s="132"/>
      <c r="Q70" s="134"/>
    </row>
    <row r="71" spans="1:17" s="46" customFormat="1" ht="10.5">
      <c r="A71" s="126" t="s">
        <v>34</v>
      </c>
      <c r="B71" s="132"/>
      <c r="C71" s="132"/>
      <c r="D71" s="126" t="s">
        <v>35</v>
      </c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4"/>
    </row>
    <row r="72" spans="1:17" s="46" customFormat="1" ht="10.5">
      <c r="A72" s="126" t="s">
        <v>35</v>
      </c>
      <c r="B72" s="132"/>
      <c r="C72" s="132"/>
      <c r="D72" s="126" t="s">
        <v>5</v>
      </c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4"/>
    </row>
    <row r="73" spans="1:25" s="137" customFormat="1" ht="9.75">
      <c r="A73" s="126" t="s">
        <v>36</v>
      </c>
      <c r="B73" s="136"/>
      <c r="C73" s="136"/>
      <c r="D73" s="126" t="s">
        <v>37</v>
      </c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R73" s="46"/>
      <c r="S73" s="46"/>
      <c r="T73" s="46"/>
      <c r="U73" s="46"/>
      <c r="V73" s="46"/>
      <c r="W73" s="46"/>
      <c r="X73" s="46"/>
      <c r="Y73" s="46"/>
    </row>
    <row r="74" spans="1:25" s="137" customFormat="1" ht="9.75">
      <c r="A74" s="126"/>
      <c r="B74" s="136"/>
      <c r="C74" s="136"/>
      <c r="D74" s="12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R74" s="46"/>
      <c r="S74" s="46"/>
      <c r="T74" s="46"/>
      <c r="U74" s="46"/>
      <c r="V74" s="46"/>
      <c r="W74" s="46"/>
      <c r="X74" s="46"/>
      <c r="Y74" s="46"/>
    </row>
    <row r="75" spans="2:25" s="126" customFormat="1" ht="9.75">
      <c r="B75" s="127"/>
      <c r="C75" s="127"/>
      <c r="D75" s="133" t="s">
        <v>38</v>
      </c>
      <c r="E75" s="127"/>
      <c r="F75" s="127"/>
      <c r="G75" s="127"/>
      <c r="H75" s="128"/>
      <c r="I75" s="129"/>
      <c r="J75" s="130"/>
      <c r="K75" s="131"/>
      <c r="L75" s="129"/>
      <c r="M75" s="129"/>
      <c r="N75" s="129"/>
      <c r="O75" s="130"/>
      <c r="P75" s="130"/>
      <c r="R75" s="46"/>
      <c r="S75" s="46"/>
      <c r="T75" s="46"/>
      <c r="U75" s="46"/>
      <c r="V75" s="46"/>
      <c r="W75" s="46"/>
      <c r="X75" s="46"/>
      <c r="Y75" s="46"/>
    </row>
    <row r="76" spans="1:25" s="137" customFormat="1" ht="9.75">
      <c r="A76" s="133" t="s">
        <v>38</v>
      </c>
      <c r="B76" s="136"/>
      <c r="C76" s="136"/>
      <c r="D76" s="126" t="s">
        <v>39</v>
      </c>
      <c r="E76" s="136"/>
      <c r="F76" s="136"/>
      <c r="G76" s="136"/>
      <c r="H76" s="136"/>
      <c r="I76" s="136"/>
      <c r="J76" s="138"/>
      <c r="K76" s="138"/>
      <c r="L76" s="136"/>
      <c r="M76" s="136"/>
      <c r="N76" s="136"/>
      <c r="O76" s="136"/>
      <c r="P76" s="136" t="s">
        <v>40</v>
      </c>
      <c r="R76" s="46"/>
      <c r="S76" s="46"/>
      <c r="T76" s="46"/>
      <c r="U76" s="46"/>
      <c r="V76" s="46"/>
      <c r="W76" s="46"/>
      <c r="X76" s="46"/>
      <c r="Y76" s="46"/>
    </row>
    <row r="77" spans="1:25" s="137" customFormat="1" ht="9.75">
      <c r="A77" s="126" t="s">
        <v>41</v>
      </c>
      <c r="B77" s="136"/>
      <c r="C77" s="136"/>
      <c r="D77" s="126" t="s">
        <v>6</v>
      </c>
      <c r="E77" s="136"/>
      <c r="F77" s="136"/>
      <c r="G77" s="136"/>
      <c r="H77" s="136"/>
      <c r="I77" s="136"/>
      <c r="J77" s="138"/>
      <c r="K77" s="138"/>
      <c r="L77" s="136"/>
      <c r="M77" s="136"/>
      <c r="N77" s="136"/>
      <c r="O77" s="136"/>
      <c r="P77" s="136"/>
      <c r="R77" s="46"/>
      <c r="S77" s="46"/>
      <c r="T77" s="46"/>
      <c r="U77" s="46"/>
      <c r="V77" s="46"/>
      <c r="W77" s="46"/>
      <c r="X77" s="46"/>
      <c r="Y77" s="46"/>
    </row>
    <row r="78" spans="1:25" s="137" customFormat="1" ht="9.75">
      <c r="A78" s="126" t="s">
        <v>41</v>
      </c>
      <c r="B78" s="136"/>
      <c r="C78" s="136"/>
      <c r="D78" s="126" t="s">
        <v>7</v>
      </c>
      <c r="E78" s="136"/>
      <c r="F78" s="136"/>
      <c r="G78" s="136"/>
      <c r="H78" s="136"/>
      <c r="I78" s="136"/>
      <c r="J78" s="138"/>
      <c r="K78" s="138"/>
      <c r="L78" s="136"/>
      <c r="M78" s="136"/>
      <c r="N78" s="136"/>
      <c r="O78" s="136"/>
      <c r="P78" s="136"/>
      <c r="R78" s="46"/>
      <c r="S78" s="46"/>
      <c r="T78" s="46"/>
      <c r="U78" s="46"/>
      <c r="V78" s="46"/>
      <c r="W78" s="46"/>
      <c r="X78" s="46"/>
      <c r="Y78" s="46"/>
    </row>
    <row r="79" spans="1:17" s="46" customFormat="1" ht="9.75">
      <c r="A79" s="126" t="s">
        <v>10</v>
      </c>
      <c r="B79" s="132"/>
      <c r="C79" s="132"/>
      <c r="D79" s="126" t="s">
        <v>11</v>
      </c>
      <c r="E79" s="132"/>
      <c r="F79" s="132"/>
      <c r="G79" s="132"/>
      <c r="H79" s="132"/>
      <c r="I79" s="132"/>
      <c r="J79" s="139"/>
      <c r="K79" s="139"/>
      <c r="L79" s="132"/>
      <c r="M79" s="132"/>
      <c r="N79" s="132"/>
      <c r="O79" s="132"/>
      <c r="P79" s="132"/>
      <c r="Q79" s="134"/>
    </row>
    <row r="80" spans="1:17" s="46" customFormat="1" ht="9.75">
      <c r="A80" s="126" t="s">
        <v>12</v>
      </c>
      <c r="B80" s="132"/>
      <c r="C80" s="132"/>
      <c r="D80" s="126"/>
      <c r="E80" s="132"/>
      <c r="F80" s="132"/>
      <c r="G80" s="132"/>
      <c r="H80" s="132"/>
      <c r="I80" s="132"/>
      <c r="J80" s="139"/>
      <c r="K80" s="139"/>
      <c r="L80" s="132"/>
      <c r="M80" s="132"/>
      <c r="N80" s="132"/>
      <c r="O80" s="132"/>
      <c r="P80" s="132"/>
      <c r="Q80" s="134"/>
    </row>
    <row r="81" spans="1:17" s="46" customFormat="1" ht="9.75">
      <c r="A81" s="126"/>
      <c r="B81" s="132"/>
      <c r="C81" s="132"/>
      <c r="D81" s="133" t="s">
        <v>13</v>
      </c>
      <c r="E81" s="132"/>
      <c r="F81" s="132"/>
      <c r="G81" s="132"/>
      <c r="H81" s="132"/>
      <c r="I81" s="132"/>
      <c r="J81" s="139"/>
      <c r="K81" s="139"/>
      <c r="L81" s="132"/>
      <c r="M81" s="132"/>
      <c r="N81" s="132"/>
      <c r="O81" s="132"/>
      <c r="P81" s="132"/>
      <c r="Q81" s="134"/>
    </row>
    <row r="82" spans="1:17" s="46" customFormat="1" ht="9.75">
      <c r="A82" s="133" t="s">
        <v>13</v>
      </c>
      <c r="B82" s="132"/>
      <c r="C82" s="132"/>
      <c r="D82" s="126" t="s">
        <v>14</v>
      </c>
      <c r="E82" s="132"/>
      <c r="F82" s="132"/>
      <c r="G82" s="132"/>
      <c r="H82" s="132"/>
      <c r="I82" s="132"/>
      <c r="J82" s="139"/>
      <c r="K82" s="139"/>
      <c r="L82" s="132"/>
      <c r="M82" s="132"/>
      <c r="N82" s="132"/>
      <c r="O82" s="132"/>
      <c r="P82" s="132"/>
      <c r="Q82" s="134"/>
    </row>
    <row r="83" spans="1:16" s="46" customFormat="1" ht="9.75">
      <c r="A83" s="126" t="s">
        <v>14</v>
      </c>
      <c r="B83" s="132"/>
      <c r="C83" s="132"/>
      <c r="D83" s="126" t="s">
        <v>15</v>
      </c>
      <c r="E83" s="132"/>
      <c r="F83" s="132"/>
      <c r="G83" s="132"/>
      <c r="H83" s="132"/>
      <c r="I83" s="132"/>
      <c r="J83" s="139"/>
      <c r="K83" s="139"/>
      <c r="L83" s="132"/>
      <c r="M83" s="132"/>
      <c r="N83" s="132"/>
      <c r="O83" s="132"/>
      <c r="P83" s="132"/>
    </row>
    <row r="84" spans="1:17" s="46" customFormat="1" ht="9.75">
      <c r="A84" s="126" t="s">
        <v>16</v>
      </c>
      <c r="D84" s="126" t="s">
        <v>17</v>
      </c>
      <c r="J84" s="132"/>
      <c r="K84" s="124"/>
      <c r="Q84" s="134"/>
    </row>
    <row r="85" spans="1:17" s="46" customFormat="1" ht="9.75">
      <c r="A85" s="126" t="s">
        <v>18</v>
      </c>
      <c r="D85" s="126" t="s">
        <v>19</v>
      </c>
      <c r="J85" s="132"/>
      <c r="K85" s="124"/>
      <c r="Q85" s="134"/>
    </row>
    <row r="86" spans="1:17" s="46" customFormat="1" ht="9.75">
      <c r="A86" s="126" t="s">
        <v>20</v>
      </c>
      <c r="D86" s="126"/>
      <c r="J86" s="132"/>
      <c r="K86" s="124"/>
      <c r="Q86" s="134"/>
    </row>
    <row r="87" spans="1:17" s="46" customFormat="1" ht="9.75">
      <c r="A87" s="126"/>
      <c r="B87" s="132"/>
      <c r="C87" s="132"/>
      <c r="D87" s="133" t="s">
        <v>21</v>
      </c>
      <c r="E87" s="132"/>
      <c r="F87" s="132"/>
      <c r="G87" s="132"/>
      <c r="H87" s="132"/>
      <c r="I87" s="132"/>
      <c r="J87" s="139"/>
      <c r="K87" s="139"/>
      <c r="L87" s="132"/>
      <c r="M87" s="132"/>
      <c r="N87" s="132"/>
      <c r="O87" s="132"/>
      <c r="P87" s="132"/>
      <c r="Q87" s="134"/>
    </row>
    <row r="88" spans="1:17" s="46" customFormat="1" ht="9.75">
      <c r="A88" s="133" t="s">
        <v>21</v>
      </c>
      <c r="B88" s="132"/>
      <c r="C88" s="132"/>
      <c r="D88" s="126" t="s">
        <v>8</v>
      </c>
      <c r="E88" s="132"/>
      <c r="F88" s="132"/>
      <c r="G88" s="132"/>
      <c r="H88" s="132"/>
      <c r="I88" s="132"/>
      <c r="J88" s="139"/>
      <c r="K88" s="139"/>
      <c r="L88" s="132"/>
      <c r="M88" s="132"/>
      <c r="N88" s="132"/>
      <c r="O88" s="132"/>
      <c r="P88" s="132"/>
      <c r="Q88" s="134"/>
    </row>
    <row r="89" spans="1:17" s="46" customFormat="1" ht="10.5" customHeight="1">
      <c r="A89" s="126" t="s">
        <v>22</v>
      </c>
      <c r="B89" s="132"/>
      <c r="C89" s="132"/>
      <c r="D89" s="126" t="s">
        <v>9</v>
      </c>
      <c r="E89" s="132"/>
      <c r="F89" s="132"/>
      <c r="G89" s="132"/>
      <c r="H89" s="132"/>
      <c r="I89" s="132"/>
      <c r="J89" s="139"/>
      <c r="K89" s="139"/>
      <c r="L89" s="132"/>
      <c r="M89" s="132"/>
      <c r="N89" s="132"/>
      <c r="O89" s="132"/>
      <c r="P89" s="132"/>
      <c r="Q89" s="134"/>
    </row>
    <row r="90" ht="9.75" customHeight="1">
      <c r="D90" s="140" t="s">
        <v>23</v>
      </c>
    </row>
    <row r="91" spans="1:17" s="46" customFormat="1" ht="10.5">
      <c r="A91" s="126" t="s">
        <v>24</v>
      </c>
      <c r="B91" s="132"/>
      <c r="C91" s="132"/>
      <c r="D91" s="126" t="s">
        <v>25</v>
      </c>
      <c r="E91" s="132"/>
      <c r="F91" s="132"/>
      <c r="G91" s="132"/>
      <c r="H91" s="132"/>
      <c r="I91" s="132"/>
      <c r="J91" s="139"/>
      <c r="K91" s="139"/>
      <c r="L91" s="132"/>
      <c r="M91" s="132"/>
      <c r="N91" s="132"/>
      <c r="O91" s="132"/>
      <c r="P91" s="132"/>
      <c r="Q91" s="134"/>
    </row>
    <row r="92" spans="1:17" s="46" customFormat="1" ht="9.75">
      <c r="A92" s="126" t="s">
        <v>26</v>
      </c>
      <c r="B92" s="132"/>
      <c r="C92" s="132"/>
      <c r="D92" s="126" t="s">
        <v>27</v>
      </c>
      <c r="E92" s="132"/>
      <c r="F92" s="132"/>
      <c r="G92" s="132"/>
      <c r="H92" s="132"/>
      <c r="I92" s="132"/>
      <c r="J92" s="139"/>
      <c r="K92" s="139"/>
      <c r="L92" s="132"/>
      <c r="M92" s="132"/>
      <c r="N92" s="132"/>
      <c r="O92" s="132"/>
      <c r="P92" s="132"/>
      <c r="Q92" s="134"/>
    </row>
    <row r="93" spans="1:17" s="46" customFormat="1" ht="9.75">
      <c r="A93" s="126" t="s">
        <v>27</v>
      </c>
      <c r="B93" s="132"/>
      <c r="C93" s="132"/>
      <c r="D93" s="126" t="s">
        <v>28</v>
      </c>
      <c r="E93" s="132"/>
      <c r="F93" s="132"/>
      <c r="G93" s="132"/>
      <c r="H93" s="132"/>
      <c r="I93" s="132"/>
      <c r="J93" s="139"/>
      <c r="K93" s="139"/>
      <c r="L93" s="132"/>
      <c r="M93" s="132"/>
      <c r="N93" s="132"/>
      <c r="O93" s="132"/>
      <c r="P93" s="132"/>
      <c r="Q93" s="134"/>
    </row>
    <row r="94" spans="1:40" s="46" customFormat="1" ht="10.5">
      <c r="A94" s="102" t="s">
        <v>97</v>
      </c>
      <c r="B94" s="103"/>
      <c r="C94" s="103"/>
      <c r="D94" s="104" t="s">
        <v>0</v>
      </c>
      <c r="E94" s="135"/>
      <c r="F94" s="105"/>
      <c r="G94" s="105"/>
      <c r="H94" s="105"/>
      <c r="I94" s="105"/>
      <c r="J94" s="106"/>
      <c r="K94" s="107"/>
      <c r="L94" s="107"/>
      <c r="M94" s="108"/>
      <c r="N94" s="108"/>
      <c r="O94" s="107"/>
      <c r="P94" s="107"/>
      <c r="Q94" s="135"/>
      <c r="R94" s="124"/>
      <c r="U94" s="125"/>
      <c r="V94" s="97"/>
      <c r="W94" s="97"/>
      <c r="AA94" s="98"/>
      <c r="AC94" s="98"/>
      <c r="AD94" s="98"/>
      <c r="AE94" s="98"/>
      <c r="AF94" s="98"/>
      <c r="AG94" s="98"/>
      <c r="AM94" s="46" t="s">
        <v>148</v>
      </c>
      <c r="AN94" s="46" t="s">
        <v>149</v>
      </c>
    </row>
    <row r="95" spans="1:40" s="46" customFormat="1" ht="10.5">
      <c r="A95" s="102" t="s">
        <v>97</v>
      </c>
      <c r="B95" s="103"/>
      <c r="C95" s="103"/>
      <c r="D95" s="104" t="s">
        <v>1</v>
      </c>
      <c r="E95" s="135"/>
      <c r="F95" s="105"/>
      <c r="G95" s="105"/>
      <c r="H95" s="105"/>
      <c r="I95" s="105"/>
      <c r="J95" s="106"/>
      <c r="K95" s="107"/>
      <c r="L95" s="107"/>
      <c r="M95" s="108"/>
      <c r="N95" s="108"/>
      <c r="O95" s="107"/>
      <c r="P95" s="107"/>
      <c r="Q95" s="135"/>
      <c r="R95" s="124"/>
      <c r="U95" s="125"/>
      <c r="V95" s="97"/>
      <c r="W95" s="97"/>
      <c r="AA95" s="98"/>
      <c r="AC95" s="98"/>
      <c r="AD95" s="98"/>
      <c r="AE95" s="98"/>
      <c r="AF95" s="98"/>
      <c r="AG95" s="98"/>
      <c r="AM95" s="46" t="s">
        <v>150</v>
      </c>
      <c r="AN95" s="46" t="s">
        <v>151</v>
      </c>
    </row>
    <row r="96" spans="1:40" s="46" customFormat="1" ht="10.5">
      <c r="A96" s="102" t="s">
        <v>97</v>
      </c>
      <c r="B96" s="103"/>
      <c r="C96" s="103"/>
      <c r="D96" s="104" t="s">
        <v>2</v>
      </c>
      <c r="E96" s="135"/>
      <c r="F96" s="105"/>
      <c r="G96" s="105"/>
      <c r="H96" s="105"/>
      <c r="I96" s="105"/>
      <c r="J96" s="106"/>
      <c r="K96" s="107"/>
      <c r="L96" s="107"/>
      <c r="M96" s="108"/>
      <c r="N96" s="108"/>
      <c r="O96" s="107"/>
      <c r="P96" s="107"/>
      <c r="Q96" s="135"/>
      <c r="R96" s="124"/>
      <c r="U96" s="125"/>
      <c r="V96" s="97"/>
      <c r="W96" s="97"/>
      <c r="AA96" s="98"/>
      <c r="AC96" s="98"/>
      <c r="AD96" s="98"/>
      <c r="AE96" s="98"/>
      <c r="AF96" s="98"/>
      <c r="AG96" s="98"/>
      <c r="AM96" s="46" t="s">
        <v>152</v>
      </c>
      <c r="AN96" s="46" t="s">
        <v>153</v>
      </c>
    </row>
    <row r="97" spans="1:33" s="46" customFormat="1" ht="10.5">
      <c r="A97" s="102" t="s">
        <v>97</v>
      </c>
      <c r="B97" s="103"/>
      <c r="C97" s="109"/>
      <c r="D97" s="110" t="s">
        <v>3</v>
      </c>
      <c r="E97" s="141"/>
      <c r="F97" s="111"/>
      <c r="G97" s="111"/>
      <c r="H97" s="111"/>
      <c r="I97" s="111"/>
      <c r="J97" s="112"/>
      <c r="K97" s="113"/>
      <c r="L97" s="113"/>
      <c r="M97" s="114"/>
      <c r="N97" s="114"/>
      <c r="O97" s="113"/>
      <c r="P97" s="113"/>
      <c r="Q97" s="123"/>
      <c r="R97" s="124"/>
      <c r="U97" s="125"/>
      <c r="V97" s="97"/>
      <c r="W97" s="97"/>
      <c r="AA97" s="98"/>
      <c r="AC97" s="98"/>
      <c r="AD97" s="98"/>
      <c r="AE97" s="98"/>
      <c r="AF97" s="98"/>
      <c r="AG97" s="98"/>
    </row>
    <row r="98" spans="1:25" s="126" customFormat="1" ht="9.75">
      <c r="A98" s="126" t="s">
        <v>31</v>
      </c>
      <c r="B98" s="127"/>
      <c r="C98" s="127"/>
      <c r="E98" s="127"/>
      <c r="F98" s="127"/>
      <c r="G98" s="127"/>
      <c r="H98" s="128"/>
      <c r="I98" s="129"/>
      <c r="J98" s="130"/>
      <c r="K98" s="131"/>
      <c r="L98" s="129"/>
      <c r="M98" s="129"/>
      <c r="N98" s="129"/>
      <c r="O98" s="130"/>
      <c r="P98" s="130"/>
      <c r="R98" s="46"/>
      <c r="S98" s="46"/>
      <c r="T98" s="46"/>
      <c r="U98" s="46"/>
      <c r="V98" s="46"/>
      <c r="W98" s="46"/>
      <c r="X98" s="46"/>
      <c r="Y98" s="46"/>
    </row>
  </sheetData>
  <printOptions/>
  <pageMargins left="0.75" right="0.75" top="1" bottom="1" header="0.5" footer="0.5"/>
  <pageSetup fitToHeight="0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95"/>
  <sheetViews>
    <sheetView workbookViewId="0" topLeftCell="A1">
      <selection activeCell="A1" sqref="A1"/>
    </sheetView>
  </sheetViews>
  <sheetFormatPr defaultColWidth="11.00390625" defaultRowHeight="12.75"/>
  <sheetData>
    <row r="1" spans="1:170" ht="12.75">
      <c r="A1" t="s">
        <v>272</v>
      </c>
      <c r="B1" t="s">
        <v>273</v>
      </c>
      <c r="C1" t="s">
        <v>274</v>
      </c>
      <c r="D1" t="s">
        <v>275</v>
      </c>
      <c r="E1" t="s">
        <v>276</v>
      </c>
      <c r="F1" t="s">
        <v>277</v>
      </c>
      <c r="G1" t="s">
        <v>278</v>
      </c>
      <c r="H1" t="s">
        <v>279</v>
      </c>
      <c r="I1" t="s">
        <v>280</v>
      </c>
      <c r="J1" t="s">
        <v>281</v>
      </c>
      <c r="K1" t="s">
        <v>282</v>
      </c>
      <c r="L1" t="s">
        <v>283</v>
      </c>
      <c r="M1" t="s">
        <v>284</v>
      </c>
      <c r="N1" t="s">
        <v>285</v>
      </c>
      <c r="O1" t="s">
        <v>286</v>
      </c>
      <c r="P1" t="s">
        <v>287</v>
      </c>
      <c r="Q1" t="s">
        <v>288</v>
      </c>
      <c r="R1" t="s">
        <v>289</v>
      </c>
      <c r="S1" t="s">
        <v>290</v>
      </c>
      <c r="T1" t="s">
        <v>291</v>
      </c>
      <c r="U1" t="s">
        <v>292</v>
      </c>
      <c r="V1" t="s">
        <v>293</v>
      </c>
      <c r="W1" t="s">
        <v>294</v>
      </c>
      <c r="X1" t="s">
        <v>295</v>
      </c>
      <c r="Y1" t="s">
        <v>296</v>
      </c>
      <c r="Z1" t="s">
        <v>297</v>
      </c>
      <c r="AA1" t="s">
        <v>298</v>
      </c>
      <c r="AB1" t="s">
        <v>299</v>
      </c>
      <c r="AC1" t="s">
        <v>300</v>
      </c>
      <c r="AD1" t="s">
        <v>301</v>
      </c>
      <c r="AE1" t="s">
        <v>302</v>
      </c>
      <c r="AF1" t="s">
        <v>303</v>
      </c>
      <c r="AG1" t="s">
        <v>304</v>
      </c>
      <c r="AH1" t="s">
        <v>305</v>
      </c>
      <c r="AI1" t="s">
        <v>306</v>
      </c>
      <c r="AJ1" t="s">
        <v>307</v>
      </c>
      <c r="AK1" t="s">
        <v>308</v>
      </c>
      <c r="AL1" t="s">
        <v>309</v>
      </c>
      <c r="AM1" t="s">
        <v>310</v>
      </c>
      <c r="AN1" t="s">
        <v>311</v>
      </c>
      <c r="AO1" t="s">
        <v>312</v>
      </c>
      <c r="AP1" t="s">
        <v>313</v>
      </c>
      <c r="AQ1" t="s">
        <v>314</v>
      </c>
      <c r="AR1" t="s">
        <v>315</v>
      </c>
      <c r="AS1" t="s">
        <v>316</v>
      </c>
      <c r="AT1" t="s">
        <v>317</v>
      </c>
      <c r="AU1" t="s">
        <v>318</v>
      </c>
      <c r="AV1" t="s">
        <v>319</v>
      </c>
      <c r="AW1" t="s">
        <v>320</v>
      </c>
      <c r="AX1" t="s">
        <v>321</v>
      </c>
      <c r="AY1" t="s">
        <v>322</v>
      </c>
      <c r="AZ1" t="s">
        <v>323</v>
      </c>
      <c r="BA1" t="s">
        <v>324</v>
      </c>
      <c r="BB1" t="s">
        <v>325</v>
      </c>
      <c r="BC1" t="s">
        <v>326</v>
      </c>
      <c r="BD1" t="s">
        <v>327</v>
      </c>
      <c r="BE1" t="s">
        <v>328</v>
      </c>
      <c r="BF1" t="s">
        <v>329</v>
      </c>
      <c r="BG1" t="s">
        <v>330</v>
      </c>
      <c r="BH1" t="s">
        <v>331</v>
      </c>
      <c r="BI1" t="s">
        <v>332</v>
      </c>
      <c r="BJ1" t="s">
        <v>333</v>
      </c>
      <c r="BK1" t="s">
        <v>334</v>
      </c>
      <c r="BL1" t="s">
        <v>335</v>
      </c>
      <c r="BM1" t="s">
        <v>336</v>
      </c>
      <c r="BN1" t="s">
        <v>337</v>
      </c>
      <c r="BO1" t="s">
        <v>338</v>
      </c>
      <c r="BP1" t="s">
        <v>339</v>
      </c>
      <c r="BQ1" t="s">
        <v>340</v>
      </c>
      <c r="BR1" t="s">
        <v>341</v>
      </c>
      <c r="BS1" t="s">
        <v>342</v>
      </c>
      <c r="BT1" t="s">
        <v>343</v>
      </c>
      <c r="BU1" t="s">
        <v>344</v>
      </c>
      <c r="BV1" t="s">
        <v>345</v>
      </c>
      <c r="BW1" t="s">
        <v>346</v>
      </c>
      <c r="BX1" t="s">
        <v>347</v>
      </c>
      <c r="BY1" t="s">
        <v>348</v>
      </c>
      <c r="BZ1" t="s">
        <v>349</v>
      </c>
      <c r="CA1" t="s">
        <v>350</v>
      </c>
      <c r="CB1" t="s">
        <v>351</v>
      </c>
      <c r="CC1" t="s">
        <v>352</v>
      </c>
      <c r="CD1" t="s">
        <v>353</v>
      </c>
      <c r="CE1" t="s">
        <v>354</v>
      </c>
      <c r="CF1" t="s">
        <v>355</v>
      </c>
      <c r="CG1" t="s">
        <v>356</v>
      </c>
      <c r="CH1" t="s">
        <v>357</v>
      </c>
      <c r="CI1" t="s">
        <v>358</v>
      </c>
      <c r="CJ1" t="s">
        <v>359</v>
      </c>
      <c r="CK1" t="s">
        <v>360</v>
      </c>
      <c r="CL1" t="s">
        <v>361</v>
      </c>
      <c r="CM1" t="s">
        <v>362</v>
      </c>
      <c r="CN1" t="s">
        <v>363</v>
      </c>
      <c r="CO1" t="s">
        <v>364</v>
      </c>
      <c r="CP1" t="s">
        <v>365</v>
      </c>
      <c r="CQ1" t="s">
        <v>366</v>
      </c>
      <c r="CR1" t="s">
        <v>367</v>
      </c>
      <c r="CS1" t="s">
        <v>368</v>
      </c>
      <c r="CT1" t="s">
        <v>369</v>
      </c>
      <c r="CU1" t="s">
        <v>370</v>
      </c>
      <c r="CV1" t="s">
        <v>371</v>
      </c>
      <c r="CW1" t="s">
        <v>372</v>
      </c>
      <c r="CX1" t="s">
        <v>373</v>
      </c>
      <c r="CY1" t="s">
        <v>374</v>
      </c>
      <c r="CZ1" t="s">
        <v>375</v>
      </c>
      <c r="DA1" t="s">
        <v>376</v>
      </c>
      <c r="DB1" t="s">
        <v>377</v>
      </c>
      <c r="DC1" t="s">
        <v>378</v>
      </c>
      <c r="DD1" t="s">
        <v>379</v>
      </c>
      <c r="DE1" t="s">
        <v>380</v>
      </c>
      <c r="DF1" t="s">
        <v>381</v>
      </c>
      <c r="DG1" t="s">
        <v>382</v>
      </c>
      <c r="DH1" t="s">
        <v>383</v>
      </c>
      <c r="DI1" t="s">
        <v>384</v>
      </c>
      <c r="DJ1" t="s">
        <v>385</v>
      </c>
      <c r="DK1" t="s">
        <v>386</v>
      </c>
      <c r="DL1" t="s">
        <v>387</v>
      </c>
      <c r="DM1" t="s">
        <v>388</v>
      </c>
      <c r="DN1" t="s">
        <v>389</v>
      </c>
      <c r="DO1" t="s">
        <v>390</v>
      </c>
      <c r="DP1" t="s">
        <v>215</v>
      </c>
      <c r="DQ1" t="s">
        <v>216</v>
      </c>
      <c r="DR1" t="s">
        <v>217</v>
      </c>
      <c r="DS1" t="s">
        <v>218</v>
      </c>
      <c r="DT1" t="s">
        <v>219</v>
      </c>
      <c r="DU1" t="s">
        <v>220</v>
      </c>
      <c r="DV1" t="s">
        <v>221</v>
      </c>
      <c r="DW1" t="s">
        <v>222</v>
      </c>
      <c r="DX1" t="s">
        <v>223</v>
      </c>
      <c r="DY1" t="s">
        <v>224</v>
      </c>
      <c r="DZ1" t="s">
        <v>225</v>
      </c>
      <c r="EA1" t="s">
        <v>226</v>
      </c>
      <c r="EB1" t="s">
        <v>227</v>
      </c>
      <c r="EC1" t="s">
        <v>228</v>
      </c>
      <c r="ED1" t="s">
        <v>229</v>
      </c>
      <c r="EE1" t="s">
        <v>230</v>
      </c>
      <c r="EF1" t="s">
        <v>231</v>
      </c>
      <c r="EG1" t="s">
        <v>232</v>
      </c>
      <c r="EH1" t="s">
        <v>233</v>
      </c>
      <c r="EI1" t="s">
        <v>234</v>
      </c>
      <c r="EJ1" t="s">
        <v>235</v>
      </c>
      <c r="EK1" t="s">
        <v>236</v>
      </c>
      <c r="EL1" t="s">
        <v>237</v>
      </c>
      <c r="EM1" t="s">
        <v>238</v>
      </c>
      <c r="EN1" t="s">
        <v>239</v>
      </c>
      <c r="EO1" t="s">
        <v>240</v>
      </c>
      <c r="EP1" t="s">
        <v>241</v>
      </c>
      <c r="EQ1" t="s">
        <v>242</v>
      </c>
      <c r="ER1" t="s">
        <v>243</v>
      </c>
      <c r="ES1" t="s">
        <v>244</v>
      </c>
      <c r="ET1" t="s">
        <v>245</v>
      </c>
      <c r="EU1" t="s">
        <v>246</v>
      </c>
      <c r="EV1" t="s">
        <v>247</v>
      </c>
      <c r="EW1" t="s">
        <v>248</v>
      </c>
      <c r="EX1" t="s">
        <v>249</v>
      </c>
      <c r="EY1" t="s">
        <v>250</v>
      </c>
      <c r="EZ1" t="s">
        <v>251</v>
      </c>
      <c r="FA1" t="s">
        <v>252</v>
      </c>
      <c r="FB1" t="s">
        <v>253</v>
      </c>
      <c r="FC1" t="s">
        <v>254</v>
      </c>
      <c r="FD1" t="s">
        <v>255</v>
      </c>
      <c r="FE1" t="s">
        <v>256</v>
      </c>
      <c r="FF1" t="s">
        <v>257</v>
      </c>
      <c r="FG1" t="s">
        <v>258</v>
      </c>
      <c r="FH1" t="s">
        <v>259</v>
      </c>
      <c r="FI1" t="s">
        <v>260</v>
      </c>
      <c r="FJ1" t="s">
        <v>261</v>
      </c>
      <c r="FK1" t="s">
        <v>262</v>
      </c>
      <c r="FL1" t="s">
        <v>263</v>
      </c>
      <c r="FM1" t="s">
        <v>264</v>
      </c>
      <c r="FN1" t="s">
        <v>265</v>
      </c>
    </row>
    <row r="2" spans="1:170" ht="12.75">
      <c r="A2" t="s">
        <v>266</v>
      </c>
      <c r="B2" t="s">
        <v>267</v>
      </c>
      <c r="C2">
        <v>0.0005023</v>
      </c>
      <c r="D2">
        <v>5.67E-05</v>
      </c>
      <c r="E2">
        <v>0.566941</v>
      </c>
      <c r="F2">
        <v>0.0102811</v>
      </c>
      <c r="G2">
        <v>0.0001583</v>
      </c>
      <c r="H2">
        <v>0.0201509</v>
      </c>
      <c r="I2">
        <v>0.0003103</v>
      </c>
      <c r="J2">
        <v>-0.0157314</v>
      </c>
      <c r="K2" s="1">
        <v>2.273415E-07</v>
      </c>
      <c r="L2">
        <v>0.0124179</v>
      </c>
      <c r="M2">
        <v>7.79E-05</v>
      </c>
      <c r="N2">
        <v>17.52516</v>
      </c>
      <c r="O2">
        <v>0.0266951</v>
      </c>
      <c r="P2">
        <v>17.37768</v>
      </c>
      <c r="Q2">
        <v>0.0316845</v>
      </c>
      <c r="R2">
        <v>99.1578</v>
      </c>
      <c r="S2">
        <v>0.129238</v>
      </c>
      <c r="T2">
        <v>28.20521</v>
      </c>
      <c r="U2">
        <v>0.051032</v>
      </c>
      <c r="V2">
        <v>0.0530732</v>
      </c>
      <c r="W2">
        <v>0</v>
      </c>
      <c r="X2">
        <v>0</v>
      </c>
      <c r="Y2">
        <v>1.25059</v>
      </c>
      <c r="AA2" s="1">
        <v>2.406341E-14</v>
      </c>
      <c r="AB2" s="1">
        <v>4.217151E-13</v>
      </c>
      <c r="AC2">
        <v>1</v>
      </c>
      <c r="AD2" t="s">
        <v>268</v>
      </c>
      <c r="AE2">
        <v>0.0008936</v>
      </c>
      <c r="AF2" s="1">
        <v>4.6539E-07</v>
      </c>
      <c r="AG2">
        <v>1.767935</v>
      </c>
      <c r="AH2">
        <v>1.000204</v>
      </c>
      <c r="AI2">
        <v>0.000676</v>
      </c>
      <c r="AJ2" s="1">
        <v>4E-06</v>
      </c>
      <c r="AK2">
        <v>2.5E-05</v>
      </c>
      <c r="AL2" s="1">
        <v>3E-06</v>
      </c>
      <c r="AM2">
        <v>0.000277</v>
      </c>
      <c r="AN2" s="1">
        <v>2E-06</v>
      </c>
      <c r="AO2">
        <v>0.0126</v>
      </c>
      <c r="AP2">
        <v>0.0004</v>
      </c>
      <c r="AQ2">
        <v>0</v>
      </c>
      <c r="AR2">
        <v>0.0004</v>
      </c>
      <c r="AS2">
        <v>0</v>
      </c>
      <c r="AT2">
        <v>0</v>
      </c>
      <c r="AU2">
        <v>200</v>
      </c>
      <c r="AV2">
        <v>0</v>
      </c>
      <c r="AW2">
        <v>1.96</v>
      </c>
      <c r="AX2">
        <v>0</v>
      </c>
      <c r="AY2">
        <v>3</v>
      </c>
      <c r="AZ2" s="2">
        <v>37594</v>
      </c>
      <c r="BA2">
        <v>22.6</v>
      </c>
      <c r="BB2" s="1">
        <v>3248203000</v>
      </c>
      <c r="BC2" t="s">
        <v>269</v>
      </c>
      <c r="BD2" t="s">
        <v>270</v>
      </c>
      <c r="BE2">
        <v>8</v>
      </c>
      <c r="BF2" t="s">
        <v>269</v>
      </c>
      <c r="BH2" t="s">
        <v>271</v>
      </c>
      <c r="BI2">
        <v>7.817</v>
      </c>
      <c r="BJ2" t="s">
        <v>204</v>
      </c>
      <c r="BK2" t="s">
        <v>205</v>
      </c>
      <c r="BL2" t="s">
        <v>206</v>
      </c>
      <c r="BM2">
        <v>1</v>
      </c>
      <c r="BN2" t="s">
        <v>207</v>
      </c>
      <c r="BO2">
        <v>0.9922118</v>
      </c>
      <c r="BP2">
        <v>0.9856683</v>
      </c>
      <c r="BQ2" t="s">
        <v>208</v>
      </c>
      <c r="BR2">
        <v>3.5</v>
      </c>
      <c r="BS2">
        <v>3.5</v>
      </c>
      <c r="BT2">
        <v>0</v>
      </c>
      <c r="BU2">
        <v>0</v>
      </c>
      <c r="BV2">
        <v>0</v>
      </c>
      <c r="BW2">
        <v>17</v>
      </c>
      <c r="BX2">
        <v>15</v>
      </c>
      <c r="BY2">
        <v>16</v>
      </c>
      <c r="CB2">
        <v>0</v>
      </c>
      <c r="CC2">
        <v>8.943316</v>
      </c>
      <c r="CD2">
        <v>0.0055019</v>
      </c>
      <c r="CE2">
        <v>0.510313</v>
      </c>
      <c r="CF2">
        <v>0.0004917</v>
      </c>
      <c r="CG2">
        <v>0.006337</v>
      </c>
      <c r="CH2">
        <v>3.86E-05</v>
      </c>
      <c r="CI2">
        <v>0.0052466</v>
      </c>
      <c r="CJ2">
        <v>8.04E-05</v>
      </c>
      <c r="CK2">
        <v>0.0002563</v>
      </c>
      <c r="CL2">
        <v>2.89E-05</v>
      </c>
      <c r="CM2">
        <v>8.943316</v>
      </c>
      <c r="CN2">
        <v>0.0055019</v>
      </c>
      <c r="CO2">
        <v>0.5102089</v>
      </c>
      <c r="CP2">
        <v>0.0004916</v>
      </c>
      <c r="CQ2">
        <v>0.006337</v>
      </c>
      <c r="CR2">
        <v>3.86E-05</v>
      </c>
      <c r="CS2">
        <v>0.0029676</v>
      </c>
      <c r="CT2">
        <v>4.55E-05</v>
      </c>
      <c r="CU2">
        <v>0.0002563</v>
      </c>
      <c r="CV2">
        <v>2.89E-05</v>
      </c>
      <c r="CW2">
        <v>8.89137</v>
      </c>
      <c r="CX2">
        <v>0.0051</v>
      </c>
      <c r="CY2">
        <v>0.507535</v>
      </c>
      <c r="CZ2">
        <v>0.00049</v>
      </c>
      <c r="DA2">
        <v>0.0063794</v>
      </c>
      <c r="DB2">
        <v>3.6E-05</v>
      </c>
      <c r="DC2">
        <v>0.0032485</v>
      </c>
      <c r="DD2">
        <v>2.5E-05</v>
      </c>
      <c r="DE2">
        <v>0.0004584</v>
      </c>
      <c r="DF2" s="1">
        <v>7.2E-06</v>
      </c>
      <c r="DG2">
        <v>1.002</v>
      </c>
      <c r="DH2">
        <v>0.001</v>
      </c>
      <c r="DI2">
        <v>1.002</v>
      </c>
      <c r="DJ2">
        <v>0.001</v>
      </c>
      <c r="DK2">
        <v>1.002</v>
      </c>
      <c r="DL2">
        <v>0.001</v>
      </c>
      <c r="DM2">
        <v>1.002</v>
      </c>
      <c r="DN2">
        <v>0.001</v>
      </c>
      <c r="DO2">
        <v>1.002</v>
      </c>
      <c r="DP2">
        <v>0.001</v>
      </c>
      <c r="DQ2">
        <v>1</v>
      </c>
      <c r="DR2">
        <v>1</v>
      </c>
      <c r="DS2">
        <v>1</v>
      </c>
      <c r="DT2">
        <v>1</v>
      </c>
      <c r="DU2">
        <v>1</v>
      </c>
      <c r="DV2">
        <v>2.85E-05</v>
      </c>
      <c r="DW2">
        <v>11.34971</v>
      </c>
      <c r="DX2">
        <v>0.0570604</v>
      </c>
      <c r="DY2">
        <v>0.1523239</v>
      </c>
      <c r="DZ2">
        <v>11.34688</v>
      </c>
      <c r="EA2">
        <v>0.9989677</v>
      </c>
      <c r="EB2">
        <v>0.0283256</v>
      </c>
      <c r="EC2">
        <v>0</v>
      </c>
      <c r="ED2">
        <v>0</v>
      </c>
      <c r="EE2" s="1">
        <v>5.463E-10</v>
      </c>
      <c r="EF2" s="1">
        <v>2.14E-11</v>
      </c>
      <c r="EG2">
        <v>0.01975</v>
      </c>
      <c r="EH2">
        <v>0</v>
      </c>
      <c r="EI2" s="1">
        <v>7.068E-06</v>
      </c>
      <c r="EJ2">
        <v>0</v>
      </c>
      <c r="EK2" s="1">
        <v>6.308E-09</v>
      </c>
      <c r="EL2">
        <v>0</v>
      </c>
      <c r="EM2">
        <v>0.01167</v>
      </c>
      <c r="EN2">
        <v>0</v>
      </c>
      <c r="EO2">
        <v>295.5</v>
      </c>
      <c r="EP2">
        <v>0.5</v>
      </c>
      <c r="EQ2">
        <v>1575</v>
      </c>
      <c r="ER2">
        <v>2</v>
      </c>
      <c r="ES2">
        <v>0.0126</v>
      </c>
      <c r="ET2">
        <v>-0.000276</v>
      </c>
      <c r="EU2" s="1">
        <v>12.0334997177124</v>
      </c>
      <c r="EV2">
        <v>0</v>
      </c>
      <c r="EW2" s="1">
        <v>12.0246000289916</v>
      </c>
      <c r="EX2" s="1">
        <v>12.0437002182006</v>
      </c>
      <c r="EY2" s="1">
        <v>68.6782989501953</v>
      </c>
      <c r="EZ2">
        <v>0</v>
      </c>
      <c r="FA2" s="1">
        <v>68.2474975585937</v>
      </c>
      <c r="FB2" s="1">
        <v>69.4581985473632</v>
      </c>
      <c r="FC2" s="1">
        <v>0.0550732016563415</v>
      </c>
      <c r="FD2">
        <v>0</v>
      </c>
      <c r="FE2" s="1">
        <v>-0.107924997806549</v>
      </c>
      <c r="FF2" s="1">
        <v>0.168359994888305</v>
      </c>
      <c r="FG2" s="1">
        <v>84.0653991699218</v>
      </c>
      <c r="FH2">
        <v>0</v>
      </c>
      <c r="FI2" s="1">
        <v>76.9759979248046</v>
      </c>
      <c r="FJ2" s="1">
        <v>85.5500030517578</v>
      </c>
      <c r="FK2" s="1">
        <v>-115.196998596191</v>
      </c>
      <c r="FL2">
        <v>0</v>
      </c>
      <c r="FM2" s="1">
        <v>-116.688003540039</v>
      </c>
      <c r="FN2" s="1">
        <v>-114.228996276855</v>
      </c>
    </row>
    <row r="3" spans="1:170" ht="12.75">
      <c r="A3" t="s">
        <v>209</v>
      </c>
      <c r="B3" t="s">
        <v>267</v>
      </c>
      <c r="C3">
        <v>0.0009275</v>
      </c>
      <c r="D3">
        <v>7.42E-05</v>
      </c>
      <c r="E3">
        <v>0.2469421</v>
      </c>
      <c r="F3">
        <v>0.0082684</v>
      </c>
      <c r="G3">
        <v>0.0001868</v>
      </c>
      <c r="H3">
        <v>0.0162061</v>
      </c>
      <c r="I3">
        <v>0.0003661</v>
      </c>
      <c r="J3">
        <v>-0.0137875</v>
      </c>
      <c r="K3" s="1">
        <v>2.671339E-07</v>
      </c>
      <c r="L3">
        <v>0.0125318</v>
      </c>
      <c r="M3">
        <v>8.1E-05</v>
      </c>
      <c r="N3">
        <v>17.66251</v>
      </c>
      <c r="O3">
        <v>0.0321996</v>
      </c>
      <c r="P3">
        <v>17.38921</v>
      </c>
      <c r="Q3">
        <v>0.039163</v>
      </c>
      <c r="R3">
        <v>98.4521</v>
      </c>
      <c r="S3">
        <v>0.1814513</v>
      </c>
      <c r="T3">
        <v>28.22378</v>
      </c>
      <c r="U3">
        <v>0.0630764</v>
      </c>
      <c r="V3">
        <v>0.0647412</v>
      </c>
      <c r="W3">
        <v>0.0116209</v>
      </c>
      <c r="X3">
        <v>0</v>
      </c>
      <c r="Y3">
        <v>1.25058</v>
      </c>
      <c r="AA3" s="1">
        <v>1.83102E-14</v>
      </c>
      <c r="AB3" s="1">
        <v>3.234041E-13</v>
      </c>
      <c r="AC3">
        <v>1</v>
      </c>
      <c r="AD3" t="s">
        <v>268</v>
      </c>
      <c r="AE3">
        <v>0.0008936</v>
      </c>
      <c r="AF3" s="1">
        <v>4.6539E-07</v>
      </c>
      <c r="AG3">
        <v>1.768663</v>
      </c>
      <c r="AH3">
        <v>1.000204</v>
      </c>
      <c r="AI3">
        <v>0.000676</v>
      </c>
      <c r="AJ3" s="1">
        <v>4E-06</v>
      </c>
      <c r="AK3">
        <v>2.5E-05</v>
      </c>
      <c r="AL3" s="1">
        <v>3E-06</v>
      </c>
      <c r="AM3">
        <v>0.000277</v>
      </c>
      <c r="AN3" s="1">
        <v>2E-06</v>
      </c>
      <c r="AO3">
        <v>0.0126</v>
      </c>
      <c r="AP3">
        <v>0.0004</v>
      </c>
      <c r="AQ3">
        <v>0</v>
      </c>
      <c r="AR3">
        <v>0.0004</v>
      </c>
      <c r="AS3">
        <v>0</v>
      </c>
      <c r="AT3">
        <v>0</v>
      </c>
      <c r="AU3">
        <v>200</v>
      </c>
      <c r="AV3">
        <v>0</v>
      </c>
      <c r="AW3">
        <v>1.96</v>
      </c>
      <c r="AX3">
        <v>0</v>
      </c>
      <c r="AY3">
        <v>3</v>
      </c>
      <c r="AZ3" s="2">
        <v>37594</v>
      </c>
      <c r="BA3">
        <v>23.1</v>
      </c>
      <c r="BB3" s="1">
        <v>3248205000</v>
      </c>
      <c r="BC3" t="s">
        <v>269</v>
      </c>
      <c r="BD3" t="s">
        <v>270</v>
      </c>
      <c r="BE3">
        <v>8</v>
      </c>
      <c r="BF3" t="s">
        <v>269</v>
      </c>
      <c r="BH3" t="s">
        <v>271</v>
      </c>
      <c r="BI3">
        <v>7.817</v>
      </c>
      <c r="BJ3" t="s">
        <v>204</v>
      </c>
      <c r="BK3" t="s">
        <v>205</v>
      </c>
      <c r="BL3" t="s">
        <v>206</v>
      </c>
      <c r="BM3">
        <v>1</v>
      </c>
      <c r="BN3" t="s">
        <v>207</v>
      </c>
      <c r="BO3">
        <v>0.9781225</v>
      </c>
      <c r="BP3">
        <v>0.976541</v>
      </c>
      <c r="BQ3" t="s">
        <v>208</v>
      </c>
      <c r="BR3">
        <v>3.5</v>
      </c>
      <c r="BS3">
        <v>3.5</v>
      </c>
      <c r="BT3">
        <v>0</v>
      </c>
      <c r="BU3">
        <v>0</v>
      </c>
      <c r="BV3">
        <v>0</v>
      </c>
      <c r="BW3">
        <v>17</v>
      </c>
      <c r="BX3">
        <v>15</v>
      </c>
      <c r="BY3">
        <v>17</v>
      </c>
      <c r="CB3">
        <v>0</v>
      </c>
      <c r="CC3">
        <v>6.857714</v>
      </c>
      <c r="CD3">
        <v>0.0064381</v>
      </c>
      <c r="CE3">
        <v>0.3882637</v>
      </c>
      <c r="CF3">
        <v>0.0004618</v>
      </c>
      <c r="CG3">
        <v>0.0048657</v>
      </c>
      <c r="CH3">
        <v>3.04E-05</v>
      </c>
      <c r="CI3">
        <v>0.0032103</v>
      </c>
      <c r="CJ3">
        <v>7.23E-05</v>
      </c>
      <c r="CK3">
        <v>0.0003601</v>
      </c>
      <c r="CL3">
        <v>2.88E-05</v>
      </c>
      <c r="CM3">
        <v>6.857714</v>
      </c>
      <c r="CN3">
        <v>0.0064381</v>
      </c>
      <c r="CO3">
        <v>0.3881845</v>
      </c>
      <c r="CP3">
        <v>0.0004617</v>
      </c>
      <c r="CQ3">
        <v>0.0048657</v>
      </c>
      <c r="CR3">
        <v>3.04E-05</v>
      </c>
      <c r="CS3">
        <v>0.0018151</v>
      </c>
      <c r="CT3">
        <v>4.09E-05</v>
      </c>
      <c r="CU3">
        <v>0.0003601</v>
      </c>
      <c r="CV3">
        <v>2.88E-05</v>
      </c>
      <c r="CW3">
        <v>6.82226</v>
      </c>
      <c r="CX3">
        <v>0.0061</v>
      </c>
      <c r="CY3">
        <v>0.386239</v>
      </c>
      <c r="CZ3">
        <v>0.00046</v>
      </c>
      <c r="DA3">
        <v>0.0049139</v>
      </c>
      <c r="DB3">
        <v>2.7E-05</v>
      </c>
      <c r="DC3">
        <v>0.0020983</v>
      </c>
      <c r="DD3">
        <v>1.5E-05</v>
      </c>
      <c r="DE3">
        <v>0.0005622</v>
      </c>
      <c r="DF3" s="1">
        <v>6.8E-06</v>
      </c>
      <c r="DG3">
        <v>1.002</v>
      </c>
      <c r="DH3">
        <v>0.001</v>
      </c>
      <c r="DI3">
        <v>1.002</v>
      </c>
      <c r="DJ3">
        <v>0.001</v>
      </c>
      <c r="DK3">
        <v>1.002</v>
      </c>
      <c r="DL3">
        <v>0.001</v>
      </c>
      <c r="DM3">
        <v>1.002</v>
      </c>
      <c r="DN3">
        <v>0.001</v>
      </c>
      <c r="DO3">
        <v>1.002</v>
      </c>
      <c r="DP3">
        <v>0.001</v>
      </c>
      <c r="DQ3">
        <v>1</v>
      </c>
      <c r="DR3">
        <v>1</v>
      </c>
      <c r="DS3">
        <v>1</v>
      </c>
      <c r="DT3">
        <v>1</v>
      </c>
      <c r="DU3">
        <v>1</v>
      </c>
      <c r="DV3">
        <v>5.24E-05</v>
      </c>
      <c r="DW3">
        <v>8.031696</v>
      </c>
      <c r="DX3">
        <v>0.0566168</v>
      </c>
      <c r="DY3">
        <v>0.1823045</v>
      </c>
      <c r="DZ3">
        <v>8.027685</v>
      </c>
      <c r="EA3">
        <v>0.9978604</v>
      </c>
      <c r="EB3">
        <v>0.0405037</v>
      </c>
      <c r="EC3">
        <v>0</v>
      </c>
      <c r="ED3">
        <v>0</v>
      </c>
      <c r="EE3" s="1">
        <v>5.463E-10</v>
      </c>
      <c r="EF3" s="1">
        <v>2.14E-11</v>
      </c>
      <c r="EG3">
        <v>0.01975</v>
      </c>
      <c r="EH3">
        <v>0</v>
      </c>
      <c r="EI3" s="1">
        <v>7.068E-06</v>
      </c>
      <c r="EJ3">
        <v>0</v>
      </c>
      <c r="EK3" s="1">
        <v>6.308E-09</v>
      </c>
      <c r="EL3">
        <v>0</v>
      </c>
      <c r="EM3">
        <v>0.01167</v>
      </c>
      <c r="EN3">
        <v>0</v>
      </c>
      <c r="EO3">
        <v>295.5</v>
      </c>
      <c r="EP3">
        <v>0.5</v>
      </c>
      <c r="EQ3">
        <v>1575</v>
      </c>
      <c r="ER3">
        <v>2</v>
      </c>
      <c r="ES3">
        <v>0.0126</v>
      </c>
      <c r="ET3">
        <v>-0.0002419</v>
      </c>
      <c r="EU3" s="1">
        <v>12.0334997177124</v>
      </c>
      <c r="EV3">
        <v>0</v>
      </c>
      <c r="EW3" s="1">
        <v>12.0246000289916</v>
      </c>
      <c r="EX3" s="1">
        <v>12.0437002182006</v>
      </c>
      <c r="EY3" s="1">
        <v>68.6585998535156</v>
      </c>
      <c r="EZ3">
        <v>0</v>
      </c>
      <c r="FA3" s="1">
        <v>68.2474975585937</v>
      </c>
      <c r="FB3" s="1">
        <v>69.4581985473632</v>
      </c>
      <c r="FC3" s="1">
        <v>0.0568492002785205</v>
      </c>
      <c r="FD3">
        <v>0</v>
      </c>
      <c r="FE3" s="1">
        <v>-0.107924997806549</v>
      </c>
      <c r="FF3" s="1">
        <v>0.168359994888305</v>
      </c>
      <c r="FG3" s="1">
        <v>84.0678024291992</v>
      </c>
      <c r="FH3">
        <v>0</v>
      </c>
      <c r="FI3" s="1">
        <v>76.9759979248046</v>
      </c>
      <c r="FJ3" s="1">
        <v>85.5500030517578</v>
      </c>
      <c r="FK3" s="1">
        <v>-115.224998474121</v>
      </c>
      <c r="FL3">
        <v>0</v>
      </c>
      <c r="FM3" s="1">
        <v>-116.698997497558</v>
      </c>
      <c r="FN3" s="1">
        <v>-114.228996276855</v>
      </c>
    </row>
    <row r="4" spans="1:170" ht="12.75">
      <c r="A4" t="s">
        <v>210</v>
      </c>
      <c r="B4" t="s">
        <v>267</v>
      </c>
      <c r="C4">
        <v>0.0021451</v>
      </c>
      <c r="D4">
        <v>0.0001113</v>
      </c>
      <c r="E4">
        <v>0.1280185</v>
      </c>
      <c r="F4">
        <v>0.0099138</v>
      </c>
      <c r="G4">
        <v>0.0002797</v>
      </c>
      <c r="H4">
        <v>0.0194311</v>
      </c>
      <c r="I4">
        <v>0.0005482</v>
      </c>
      <c r="J4">
        <v>-0.0199539</v>
      </c>
      <c r="K4" s="1">
        <v>3.994717E-07</v>
      </c>
      <c r="L4">
        <v>0.012652</v>
      </c>
      <c r="M4">
        <v>0.000134</v>
      </c>
      <c r="N4">
        <v>18.03562</v>
      </c>
      <c r="O4">
        <v>0.0294713</v>
      </c>
      <c r="P4">
        <v>17.40267</v>
      </c>
      <c r="Q4">
        <v>0.0446903</v>
      </c>
      <c r="R4">
        <v>96.48988</v>
      </c>
      <c r="S4">
        <v>0.2111692</v>
      </c>
      <c r="T4">
        <v>28.24545</v>
      </c>
      <c r="U4">
        <v>0.0719779</v>
      </c>
      <c r="V4">
        <v>0.0734434</v>
      </c>
      <c r="W4">
        <v>0.0019909</v>
      </c>
      <c r="X4">
        <v>0</v>
      </c>
      <c r="Y4">
        <v>1.2506</v>
      </c>
      <c r="AA4" s="1">
        <v>1.245096E-14</v>
      </c>
      <c r="AB4" s="1">
        <v>2.245609E-13</v>
      </c>
      <c r="AC4">
        <v>1</v>
      </c>
      <c r="AD4" t="s">
        <v>268</v>
      </c>
      <c r="AE4">
        <v>0.0008936</v>
      </c>
      <c r="AF4" s="1">
        <v>4.6539E-07</v>
      </c>
      <c r="AG4">
        <v>1.769098</v>
      </c>
      <c r="AH4">
        <v>1.000204</v>
      </c>
      <c r="AI4">
        <v>0.000676</v>
      </c>
      <c r="AJ4" s="1">
        <v>4E-06</v>
      </c>
      <c r="AK4">
        <v>2.5E-05</v>
      </c>
      <c r="AL4" s="1">
        <v>3E-06</v>
      </c>
      <c r="AM4">
        <v>0.000277</v>
      </c>
      <c r="AN4" s="1">
        <v>2E-06</v>
      </c>
      <c r="AO4">
        <v>0.0126</v>
      </c>
      <c r="AP4">
        <v>0.0004</v>
      </c>
      <c r="AQ4">
        <v>0</v>
      </c>
      <c r="AR4">
        <v>0.0004</v>
      </c>
      <c r="AS4">
        <v>0</v>
      </c>
      <c r="AT4">
        <v>0</v>
      </c>
      <c r="AU4">
        <v>200</v>
      </c>
      <c r="AV4">
        <v>0</v>
      </c>
      <c r="AW4">
        <v>1.96</v>
      </c>
      <c r="AX4">
        <v>0</v>
      </c>
      <c r="AY4">
        <v>3</v>
      </c>
      <c r="AZ4" s="2">
        <v>37594</v>
      </c>
      <c r="BA4">
        <v>23.4</v>
      </c>
      <c r="BB4" s="1">
        <v>3248206000</v>
      </c>
      <c r="BC4" t="s">
        <v>269</v>
      </c>
      <c r="BD4" t="s">
        <v>270</v>
      </c>
      <c r="BE4">
        <v>8</v>
      </c>
      <c r="BF4" t="s">
        <v>269</v>
      </c>
      <c r="BH4" t="s">
        <v>271</v>
      </c>
      <c r="BI4">
        <v>7.817</v>
      </c>
      <c r="BJ4" t="s">
        <v>204</v>
      </c>
      <c r="BK4" t="s">
        <v>205</v>
      </c>
      <c r="BL4" t="s">
        <v>206</v>
      </c>
      <c r="BM4">
        <v>1</v>
      </c>
      <c r="BN4" t="s">
        <v>207</v>
      </c>
      <c r="BO4">
        <v>0.986929</v>
      </c>
      <c r="BP4">
        <v>0.9814613</v>
      </c>
      <c r="BQ4" t="s">
        <v>208</v>
      </c>
      <c r="BR4">
        <v>3.5</v>
      </c>
      <c r="BS4">
        <v>3.5</v>
      </c>
      <c r="BT4">
        <v>0</v>
      </c>
      <c r="BU4">
        <v>0</v>
      </c>
      <c r="BV4">
        <v>0</v>
      </c>
      <c r="BW4">
        <v>17</v>
      </c>
      <c r="BX4">
        <v>15</v>
      </c>
      <c r="BY4">
        <v>18</v>
      </c>
      <c r="CB4">
        <v>0</v>
      </c>
      <c r="CC4">
        <v>4.762762</v>
      </c>
      <c r="CD4">
        <v>0.0036369</v>
      </c>
      <c r="CE4">
        <v>0.2640753</v>
      </c>
      <c r="CF4">
        <v>0.000273</v>
      </c>
      <c r="CG4">
        <v>0.0033411</v>
      </c>
      <c r="CH4">
        <v>3.49E-05</v>
      </c>
      <c r="CI4">
        <v>0.002618</v>
      </c>
      <c r="CJ4">
        <v>7.36E-05</v>
      </c>
      <c r="CK4">
        <v>0.0005665</v>
      </c>
      <c r="CL4">
        <v>2.94E-05</v>
      </c>
      <c r="CM4">
        <v>4.762762</v>
      </c>
      <c r="CN4">
        <v>0.0036369</v>
      </c>
      <c r="CO4">
        <v>0.2640214</v>
      </c>
      <c r="CP4">
        <v>0.0002729</v>
      </c>
      <c r="CQ4">
        <v>0.0033411</v>
      </c>
      <c r="CR4">
        <v>3.49E-05</v>
      </c>
      <c r="CS4">
        <v>0.0014799</v>
      </c>
      <c r="CT4">
        <v>4.16E-05</v>
      </c>
      <c r="CU4">
        <v>0.0005665</v>
      </c>
      <c r="CV4">
        <v>2.94E-05</v>
      </c>
      <c r="CW4">
        <v>4.74391</v>
      </c>
      <c r="CX4">
        <v>0.003</v>
      </c>
      <c r="CY4">
        <v>0.262817</v>
      </c>
      <c r="CZ4">
        <v>0.00027</v>
      </c>
      <c r="DA4">
        <v>0.0033954</v>
      </c>
      <c r="DB4">
        <v>3.2E-05</v>
      </c>
      <c r="DC4">
        <v>0.0017637</v>
      </c>
      <c r="DD4">
        <v>1.7E-05</v>
      </c>
      <c r="DE4">
        <v>0.0007686</v>
      </c>
      <c r="DF4" s="1">
        <v>8.9E-06</v>
      </c>
      <c r="DG4">
        <v>1.002</v>
      </c>
      <c r="DH4">
        <v>0.001</v>
      </c>
      <c r="DI4">
        <v>1.002</v>
      </c>
      <c r="DJ4">
        <v>0.001</v>
      </c>
      <c r="DK4">
        <v>1.002</v>
      </c>
      <c r="DL4">
        <v>0.001</v>
      </c>
      <c r="DM4">
        <v>1.002</v>
      </c>
      <c r="DN4">
        <v>0.001</v>
      </c>
      <c r="DO4">
        <v>1.002</v>
      </c>
      <c r="DP4">
        <v>0.001</v>
      </c>
      <c r="DQ4">
        <v>1</v>
      </c>
      <c r="DR4">
        <v>1</v>
      </c>
      <c r="DS4">
        <v>1</v>
      </c>
      <c r="DT4">
        <v>1</v>
      </c>
      <c r="DU4">
        <v>1</v>
      </c>
      <c r="DV4">
        <v>0.0001188</v>
      </c>
      <c r="DW4">
        <v>5.209134</v>
      </c>
      <c r="DX4">
        <v>0.0554455</v>
      </c>
      <c r="DY4">
        <v>0.1634055</v>
      </c>
      <c r="DZ4">
        <v>5.202906</v>
      </c>
      <c r="EA4">
        <v>0.9950311</v>
      </c>
      <c r="EB4">
        <v>0.0620806</v>
      </c>
      <c r="EC4">
        <v>0</v>
      </c>
      <c r="ED4">
        <v>0</v>
      </c>
      <c r="EE4" s="1">
        <v>5.463E-10</v>
      </c>
      <c r="EF4" s="1">
        <v>2.14E-11</v>
      </c>
      <c r="EG4">
        <v>0.01975</v>
      </c>
      <c r="EH4">
        <v>0</v>
      </c>
      <c r="EI4" s="1">
        <v>7.068E-06</v>
      </c>
      <c r="EJ4">
        <v>0</v>
      </c>
      <c r="EK4" s="1">
        <v>6.308E-09</v>
      </c>
      <c r="EL4">
        <v>0</v>
      </c>
      <c r="EM4">
        <v>0.01167</v>
      </c>
      <c r="EN4">
        <v>0</v>
      </c>
      <c r="EO4">
        <v>295.5</v>
      </c>
      <c r="EP4">
        <v>0.5</v>
      </c>
      <c r="EQ4">
        <v>1575</v>
      </c>
      <c r="ER4">
        <v>2</v>
      </c>
      <c r="ES4">
        <v>0.0126</v>
      </c>
      <c r="ET4">
        <v>-0.0003501</v>
      </c>
      <c r="EU4" s="1">
        <v>12.0334997177124</v>
      </c>
      <c r="EV4">
        <v>0</v>
      </c>
      <c r="EW4" s="1">
        <v>12.0246000289916</v>
      </c>
      <c r="EX4" s="1">
        <v>12.0437002182006</v>
      </c>
      <c r="EY4" s="1">
        <v>68.6464004516601</v>
      </c>
      <c r="EZ4">
        <v>0</v>
      </c>
      <c r="FA4" s="1">
        <v>68.2474975585937</v>
      </c>
      <c r="FB4" s="1">
        <v>69.4581985473632</v>
      </c>
      <c r="FC4" s="1">
        <v>0.0568168014287948</v>
      </c>
      <c r="FD4">
        <v>0</v>
      </c>
      <c r="FE4" s="1">
        <v>-0.107924997806549</v>
      </c>
      <c r="FF4" s="1">
        <v>0.168359994888305</v>
      </c>
      <c r="FG4" s="1">
        <v>84.0616989135742</v>
      </c>
      <c r="FH4">
        <v>0</v>
      </c>
      <c r="FI4" s="1">
        <v>76.9759979248046</v>
      </c>
      <c r="FJ4" s="1">
        <v>85.5500030517578</v>
      </c>
      <c r="FK4" s="1">
        <v>-115.238998413085</v>
      </c>
      <c r="FL4">
        <v>0</v>
      </c>
      <c r="FM4" s="1">
        <v>-116.763999938964</v>
      </c>
      <c r="FN4" s="1">
        <v>-114.228996276855</v>
      </c>
    </row>
    <row r="5" spans="1:170" ht="12.75">
      <c r="A5" t="s">
        <v>211</v>
      </c>
      <c r="B5" t="s">
        <v>267</v>
      </c>
      <c r="C5">
        <v>0.0010471</v>
      </c>
      <c r="D5">
        <v>7.61E-05</v>
      </c>
      <c r="E5">
        <v>0.1123684</v>
      </c>
      <c r="F5">
        <v>0.0042479</v>
      </c>
      <c r="G5">
        <v>0.0001904</v>
      </c>
      <c r="H5">
        <v>0.0083259</v>
      </c>
      <c r="I5">
        <v>0.0003733</v>
      </c>
      <c r="J5">
        <v>-0.0251705</v>
      </c>
      <c r="K5" s="1">
        <v>2.716406E-07</v>
      </c>
      <c r="L5">
        <v>0.0123547</v>
      </c>
      <c r="M5">
        <v>0.0001083</v>
      </c>
      <c r="N5">
        <v>17.64565</v>
      </c>
      <c r="O5">
        <v>0.029486</v>
      </c>
      <c r="P5">
        <v>17.33661</v>
      </c>
      <c r="Q5">
        <v>0.0373973</v>
      </c>
      <c r="R5">
        <v>98.24835</v>
      </c>
      <c r="S5">
        <v>0.1799898</v>
      </c>
      <c r="T5">
        <v>28.13906</v>
      </c>
      <c r="U5">
        <v>0.0602355</v>
      </c>
      <c r="V5">
        <v>0.0619664</v>
      </c>
      <c r="W5">
        <v>0</v>
      </c>
      <c r="X5">
        <v>0</v>
      </c>
      <c r="Y5">
        <v>1.25059</v>
      </c>
      <c r="AA5" s="1">
        <v>1.794037E-14</v>
      </c>
      <c r="AB5" s="1">
        <v>3.165696E-13</v>
      </c>
      <c r="AC5">
        <v>1</v>
      </c>
      <c r="AD5" t="s">
        <v>268</v>
      </c>
      <c r="AE5">
        <v>0.0008936</v>
      </c>
      <c r="AF5" s="1">
        <v>4.6539E-07</v>
      </c>
      <c r="AG5">
        <v>1.769539</v>
      </c>
      <c r="AH5">
        <v>1.000204</v>
      </c>
      <c r="AI5">
        <v>0.000676</v>
      </c>
      <c r="AJ5" s="1">
        <v>4E-06</v>
      </c>
      <c r="AK5">
        <v>2.5E-05</v>
      </c>
      <c r="AL5" s="1">
        <v>3E-06</v>
      </c>
      <c r="AM5">
        <v>0.000277</v>
      </c>
      <c r="AN5" s="1">
        <v>2E-06</v>
      </c>
      <c r="AO5">
        <v>0.0126</v>
      </c>
      <c r="AP5">
        <v>0.0004</v>
      </c>
      <c r="AQ5">
        <v>0</v>
      </c>
      <c r="AR5">
        <v>0.0004</v>
      </c>
      <c r="AS5">
        <v>0</v>
      </c>
      <c r="AT5">
        <v>0</v>
      </c>
      <c r="AU5">
        <v>200</v>
      </c>
      <c r="AV5">
        <v>0</v>
      </c>
      <c r="AW5">
        <v>1.96</v>
      </c>
      <c r="AX5">
        <v>0</v>
      </c>
      <c r="AY5">
        <v>3</v>
      </c>
      <c r="AZ5" s="2">
        <v>37594</v>
      </c>
      <c r="BA5">
        <v>23.7</v>
      </c>
      <c r="BB5" s="1">
        <v>3248207000</v>
      </c>
      <c r="BC5" t="s">
        <v>269</v>
      </c>
      <c r="BD5" t="s">
        <v>270</v>
      </c>
      <c r="BE5">
        <v>8</v>
      </c>
      <c r="BF5" t="s">
        <v>269</v>
      </c>
      <c r="BH5" t="s">
        <v>271</v>
      </c>
      <c r="BI5">
        <v>7.817</v>
      </c>
      <c r="BJ5" t="s">
        <v>204</v>
      </c>
      <c r="BK5" t="s">
        <v>205</v>
      </c>
      <c r="BL5" t="s">
        <v>206</v>
      </c>
      <c r="BM5">
        <v>1</v>
      </c>
      <c r="BN5" t="s">
        <v>207</v>
      </c>
      <c r="BO5">
        <v>0.9815657</v>
      </c>
      <c r="BP5">
        <v>0.9850624</v>
      </c>
      <c r="BQ5" t="s">
        <v>208</v>
      </c>
      <c r="BR5">
        <v>3.5</v>
      </c>
      <c r="BS5">
        <v>3.5</v>
      </c>
      <c r="BT5">
        <v>0</v>
      </c>
      <c r="BU5">
        <v>0</v>
      </c>
      <c r="BV5">
        <v>0</v>
      </c>
      <c r="BW5">
        <v>17</v>
      </c>
      <c r="BX5">
        <v>15</v>
      </c>
      <c r="BY5">
        <v>19</v>
      </c>
      <c r="CB5">
        <v>0</v>
      </c>
      <c r="CC5">
        <v>6.713494</v>
      </c>
      <c r="CD5">
        <v>0.0060584</v>
      </c>
      <c r="CE5">
        <v>0.3804617</v>
      </c>
      <c r="CF5">
        <v>0.0003722</v>
      </c>
      <c r="CG5">
        <v>0.0047005</v>
      </c>
      <c r="CH5">
        <v>4.05E-05</v>
      </c>
      <c r="CI5">
        <v>0.0016162</v>
      </c>
      <c r="CJ5">
        <v>7.23E-05</v>
      </c>
      <c r="CK5">
        <v>0.0003984</v>
      </c>
      <c r="CL5">
        <v>2.9E-05</v>
      </c>
      <c r="CM5">
        <v>6.713494</v>
      </c>
      <c r="CN5">
        <v>0.0060584</v>
      </c>
      <c r="CO5">
        <v>0.380384</v>
      </c>
      <c r="CP5">
        <v>0.0003722</v>
      </c>
      <c r="CQ5">
        <v>0.0047005</v>
      </c>
      <c r="CR5">
        <v>4.05E-05</v>
      </c>
      <c r="CS5">
        <v>0.0009133</v>
      </c>
      <c r="CT5">
        <v>4.09E-05</v>
      </c>
      <c r="CU5">
        <v>0.0003984</v>
      </c>
      <c r="CV5">
        <v>2.9E-05</v>
      </c>
      <c r="CW5">
        <v>6.67908</v>
      </c>
      <c r="CX5">
        <v>0.0057</v>
      </c>
      <c r="CY5">
        <v>0.378485</v>
      </c>
      <c r="CZ5">
        <v>0.00037</v>
      </c>
      <c r="DA5">
        <v>0.0047494</v>
      </c>
      <c r="DB5">
        <v>3.8E-05</v>
      </c>
      <c r="DC5">
        <v>0.0011983</v>
      </c>
      <c r="DD5">
        <v>1.5E-05</v>
      </c>
      <c r="DE5">
        <v>0.0006005</v>
      </c>
      <c r="DF5" s="1">
        <v>7.4E-06</v>
      </c>
      <c r="DG5">
        <v>1.002</v>
      </c>
      <c r="DH5">
        <v>0.001</v>
      </c>
      <c r="DI5">
        <v>1.002</v>
      </c>
      <c r="DJ5">
        <v>0.001</v>
      </c>
      <c r="DK5">
        <v>1.002</v>
      </c>
      <c r="DL5">
        <v>0.001</v>
      </c>
      <c r="DM5">
        <v>1.002</v>
      </c>
      <c r="DN5">
        <v>0.001</v>
      </c>
      <c r="DO5">
        <v>1.002</v>
      </c>
      <c r="DP5">
        <v>0.001</v>
      </c>
      <c r="DQ5">
        <v>1</v>
      </c>
      <c r="DR5">
        <v>1</v>
      </c>
      <c r="DS5">
        <v>1</v>
      </c>
      <c r="DT5">
        <v>1</v>
      </c>
      <c r="DU5">
        <v>1</v>
      </c>
      <c r="DV5">
        <v>5.93E-05</v>
      </c>
      <c r="DW5">
        <v>7.289046</v>
      </c>
      <c r="DX5">
        <v>0.056671</v>
      </c>
      <c r="DY5">
        <v>0.1671004</v>
      </c>
      <c r="DZ5">
        <v>7.284357</v>
      </c>
      <c r="EA5">
        <v>0.9974519</v>
      </c>
      <c r="EB5">
        <v>0.0448867</v>
      </c>
      <c r="EC5">
        <v>0</v>
      </c>
      <c r="ED5">
        <v>0</v>
      </c>
      <c r="EE5" s="1">
        <v>5.463E-10</v>
      </c>
      <c r="EF5" s="1">
        <v>2.14E-11</v>
      </c>
      <c r="EG5">
        <v>0.01975</v>
      </c>
      <c r="EH5">
        <v>0</v>
      </c>
      <c r="EI5" s="1">
        <v>7.068E-06</v>
      </c>
      <c r="EJ5">
        <v>0</v>
      </c>
      <c r="EK5" s="1">
        <v>6.308E-09</v>
      </c>
      <c r="EL5">
        <v>0</v>
      </c>
      <c r="EM5">
        <v>0.01167</v>
      </c>
      <c r="EN5">
        <v>0</v>
      </c>
      <c r="EO5">
        <v>295.5</v>
      </c>
      <c r="EP5">
        <v>0.5</v>
      </c>
      <c r="EQ5">
        <v>1575</v>
      </c>
      <c r="ER5">
        <v>2</v>
      </c>
      <c r="ES5">
        <v>0.0126</v>
      </c>
      <c r="ET5">
        <v>-0.0004416</v>
      </c>
      <c r="EU5" s="1">
        <v>12.0334997177124</v>
      </c>
      <c r="EV5">
        <v>0</v>
      </c>
      <c r="EW5" s="1">
        <v>12.0246000289916</v>
      </c>
      <c r="EX5" s="1">
        <v>12.0437002182006</v>
      </c>
      <c r="EY5" s="1">
        <v>68.6307983398437</v>
      </c>
      <c r="EZ5">
        <v>0</v>
      </c>
      <c r="FA5" s="1">
        <v>68.2162017822265</v>
      </c>
      <c r="FB5" s="1">
        <v>69.4581985473632</v>
      </c>
      <c r="FC5" s="1">
        <v>0.0567427016794681</v>
      </c>
      <c r="FD5">
        <v>0</v>
      </c>
      <c r="FE5" s="1">
        <v>-0.107924997806549</v>
      </c>
      <c r="FF5" s="1">
        <v>0.168359994888305</v>
      </c>
      <c r="FG5" s="1">
        <v>84.0636978149414</v>
      </c>
      <c r="FH5">
        <v>0</v>
      </c>
      <c r="FI5" s="1">
        <v>76.9759979248046</v>
      </c>
      <c r="FJ5" s="1">
        <v>85.5500030517578</v>
      </c>
      <c r="FK5" s="1">
        <v>-115.254997253417</v>
      </c>
      <c r="FL5">
        <v>0</v>
      </c>
      <c r="FM5" s="1">
        <v>-116.763999938964</v>
      </c>
      <c r="FN5" s="1">
        <v>-114.228996276855</v>
      </c>
    </row>
    <row r="6" spans="1:170" ht="12.75">
      <c r="A6" t="s">
        <v>212</v>
      </c>
      <c r="B6" t="s">
        <v>267</v>
      </c>
      <c r="C6">
        <v>0.0046349</v>
      </c>
      <c r="D6">
        <v>0.0002169</v>
      </c>
      <c r="E6">
        <v>0.0296497</v>
      </c>
      <c r="F6">
        <v>0.0049611</v>
      </c>
      <c r="G6">
        <v>0.0005142</v>
      </c>
      <c r="H6">
        <v>0.0097237</v>
      </c>
      <c r="I6">
        <v>0.0010079</v>
      </c>
      <c r="J6">
        <v>-0.0061892</v>
      </c>
      <c r="K6" s="1">
        <v>7.329236E-07</v>
      </c>
      <c r="L6">
        <v>0.0133608</v>
      </c>
      <c r="M6">
        <v>0.0001721</v>
      </c>
      <c r="N6">
        <v>18.78024</v>
      </c>
      <c r="O6">
        <v>0.0356875</v>
      </c>
      <c r="P6">
        <v>17.4111</v>
      </c>
      <c r="Q6">
        <v>0.0739697</v>
      </c>
      <c r="R6">
        <v>92.70937</v>
      </c>
      <c r="S6">
        <v>0.3692435</v>
      </c>
      <c r="T6">
        <v>28.25903</v>
      </c>
      <c r="U6">
        <v>0.1191343</v>
      </c>
      <c r="V6">
        <v>0.1200263</v>
      </c>
      <c r="W6">
        <v>0</v>
      </c>
      <c r="X6">
        <v>0</v>
      </c>
      <c r="Y6">
        <v>1.25059</v>
      </c>
      <c r="AA6" s="1">
        <v>6.322816E-15</v>
      </c>
      <c r="AB6" s="1">
        <v>1.18744E-13</v>
      </c>
      <c r="AC6">
        <v>1</v>
      </c>
      <c r="AD6" t="s">
        <v>268</v>
      </c>
      <c r="AE6">
        <v>0.0008936</v>
      </c>
      <c r="AF6" s="1">
        <v>4.6539E-07</v>
      </c>
      <c r="AG6">
        <v>1.77006</v>
      </c>
      <c r="AH6">
        <v>1.000204</v>
      </c>
      <c r="AI6">
        <v>0.000676</v>
      </c>
      <c r="AJ6" s="1">
        <v>4E-06</v>
      </c>
      <c r="AK6">
        <v>2.5E-05</v>
      </c>
      <c r="AL6" s="1">
        <v>3E-06</v>
      </c>
      <c r="AM6">
        <v>0.000277</v>
      </c>
      <c r="AN6" s="1">
        <v>2E-06</v>
      </c>
      <c r="AO6">
        <v>0.0126</v>
      </c>
      <c r="AP6">
        <v>0.0004</v>
      </c>
      <c r="AQ6">
        <v>0</v>
      </c>
      <c r="AR6">
        <v>0.0004</v>
      </c>
      <c r="AS6">
        <v>0</v>
      </c>
      <c r="AT6">
        <v>0</v>
      </c>
      <c r="AU6">
        <v>200</v>
      </c>
      <c r="AV6">
        <v>0</v>
      </c>
      <c r="AW6">
        <v>1.96</v>
      </c>
      <c r="AX6">
        <v>0</v>
      </c>
      <c r="AY6">
        <v>3</v>
      </c>
      <c r="AZ6" s="2">
        <v>37595</v>
      </c>
      <c r="BA6">
        <v>0.0666667</v>
      </c>
      <c r="BB6" s="1">
        <v>3248208000</v>
      </c>
      <c r="BC6" t="s">
        <v>269</v>
      </c>
      <c r="BD6" t="s">
        <v>270</v>
      </c>
      <c r="BE6">
        <v>8</v>
      </c>
      <c r="BF6" t="s">
        <v>269</v>
      </c>
      <c r="BH6" t="s">
        <v>271</v>
      </c>
      <c r="BI6">
        <v>7.817</v>
      </c>
      <c r="BJ6" t="s">
        <v>204</v>
      </c>
      <c r="BK6" t="s">
        <v>205</v>
      </c>
      <c r="BL6" t="s">
        <v>206</v>
      </c>
      <c r="BM6">
        <v>1</v>
      </c>
      <c r="BN6" t="s">
        <v>207</v>
      </c>
      <c r="BO6">
        <v>0.9810356</v>
      </c>
      <c r="BP6">
        <v>0.9618803</v>
      </c>
      <c r="BQ6" t="s">
        <v>208</v>
      </c>
      <c r="BR6">
        <v>3.5</v>
      </c>
      <c r="BS6">
        <v>3.5</v>
      </c>
      <c r="BT6">
        <v>0</v>
      </c>
      <c r="BU6">
        <v>0</v>
      </c>
      <c r="BV6">
        <v>0</v>
      </c>
      <c r="BW6">
        <v>17</v>
      </c>
      <c r="BX6">
        <v>15</v>
      </c>
      <c r="BY6">
        <v>20</v>
      </c>
      <c r="CB6">
        <v>0</v>
      </c>
      <c r="CC6">
        <v>2.518205</v>
      </c>
      <c r="CD6">
        <v>0.0026001</v>
      </c>
      <c r="CE6">
        <v>0.134088</v>
      </c>
      <c r="CF6">
        <v>0.000165</v>
      </c>
      <c r="CG6">
        <v>0.0017915</v>
      </c>
      <c r="CH6">
        <v>2.28E-05</v>
      </c>
      <c r="CI6">
        <v>0.0006652</v>
      </c>
      <c r="CJ6">
        <v>6.88E-05</v>
      </c>
      <c r="CK6">
        <v>0.0006215</v>
      </c>
      <c r="CL6">
        <v>2.91E-05</v>
      </c>
      <c r="CM6">
        <v>2.518205</v>
      </c>
      <c r="CN6">
        <v>0.0026001</v>
      </c>
      <c r="CO6">
        <v>0.1340606</v>
      </c>
      <c r="CP6">
        <v>0.0001649</v>
      </c>
      <c r="CQ6">
        <v>0.0017915</v>
      </c>
      <c r="CR6">
        <v>2.28E-05</v>
      </c>
      <c r="CS6">
        <v>0.0003758</v>
      </c>
      <c r="CT6">
        <v>3.89E-05</v>
      </c>
      <c r="CU6">
        <v>0.0006215</v>
      </c>
      <c r="CV6">
        <v>2.91E-05</v>
      </c>
      <c r="CW6">
        <v>2.51708</v>
      </c>
      <c r="CX6">
        <v>0.0016</v>
      </c>
      <c r="CY6">
        <v>0.133632</v>
      </c>
      <c r="CZ6">
        <v>0.00016</v>
      </c>
      <c r="DA6">
        <v>0.001852</v>
      </c>
      <c r="DB6">
        <v>1.8E-05</v>
      </c>
      <c r="DC6">
        <v>0.0006619</v>
      </c>
      <c r="DD6" s="1">
        <v>8.2E-06</v>
      </c>
      <c r="DE6">
        <v>0.0008236</v>
      </c>
      <c r="DF6" s="1">
        <v>7.8E-06</v>
      </c>
      <c r="DG6">
        <v>1.002</v>
      </c>
      <c r="DH6">
        <v>0.001</v>
      </c>
      <c r="DI6">
        <v>1.002</v>
      </c>
      <c r="DJ6">
        <v>0.001</v>
      </c>
      <c r="DK6">
        <v>1.002</v>
      </c>
      <c r="DL6">
        <v>0.001</v>
      </c>
      <c r="DM6">
        <v>1.002</v>
      </c>
      <c r="DN6">
        <v>0.001</v>
      </c>
      <c r="DO6">
        <v>1.002</v>
      </c>
      <c r="DP6">
        <v>0.001</v>
      </c>
      <c r="DQ6">
        <v>1</v>
      </c>
      <c r="DR6">
        <v>1</v>
      </c>
      <c r="DS6">
        <v>1</v>
      </c>
      <c r="DT6">
        <v>1</v>
      </c>
      <c r="DU6">
        <v>1</v>
      </c>
      <c r="DV6">
        <v>0.0002467</v>
      </c>
      <c r="DW6">
        <v>4.696494</v>
      </c>
      <c r="DX6">
        <v>0.0532473</v>
      </c>
      <c r="DY6">
        <v>0.1900268</v>
      </c>
      <c r="DZ6">
        <v>4.689543</v>
      </c>
      <c r="EA6">
        <v>0.9936722</v>
      </c>
      <c r="EB6">
        <v>0.0696636</v>
      </c>
      <c r="EC6">
        <v>0</v>
      </c>
      <c r="ED6">
        <v>0</v>
      </c>
      <c r="EE6" s="1">
        <v>5.463E-10</v>
      </c>
      <c r="EF6" s="1">
        <v>2.14E-11</v>
      </c>
      <c r="EG6">
        <v>0.01975</v>
      </c>
      <c r="EH6">
        <v>0</v>
      </c>
      <c r="EI6" s="1">
        <v>7.068E-06</v>
      </c>
      <c r="EJ6">
        <v>0</v>
      </c>
      <c r="EK6" s="1">
        <v>6.308E-09</v>
      </c>
      <c r="EL6">
        <v>0</v>
      </c>
      <c r="EM6">
        <v>0.01167</v>
      </c>
      <c r="EN6">
        <v>0</v>
      </c>
      <c r="EO6">
        <v>295.5</v>
      </c>
      <c r="EP6">
        <v>0.5</v>
      </c>
      <c r="EQ6">
        <v>1575</v>
      </c>
      <c r="ER6">
        <v>2</v>
      </c>
      <c r="ES6">
        <v>0.0126</v>
      </c>
      <c r="ET6">
        <v>-0.0001086</v>
      </c>
      <c r="EU6" s="1">
        <v>12.0334997177124</v>
      </c>
      <c r="EV6">
        <v>0</v>
      </c>
      <c r="EW6" s="1">
        <v>12.0246000289916</v>
      </c>
      <c r="EX6" s="1">
        <v>12.0440998077392</v>
      </c>
      <c r="EY6" s="1">
        <v>68.6153030395507</v>
      </c>
      <c r="EZ6">
        <v>0</v>
      </c>
      <c r="FA6" s="1">
        <v>68.2162017822265</v>
      </c>
      <c r="FB6" s="1">
        <v>69.4581985473632</v>
      </c>
      <c r="FC6" s="1">
        <v>0.056845799088478</v>
      </c>
      <c r="FD6">
        <v>0</v>
      </c>
      <c r="FE6" s="1">
        <v>-0.107924997806549</v>
      </c>
      <c r="FF6" s="1">
        <v>0.168359994888305</v>
      </c>
      <c r="FG6" s="1">
        <v>84.0705032348632</v>
      </c>
      <c r="FH6">
        <v>0</v>
      </c>
      <c r="FI6" s="1">
        <v>76.9759979248046</v>
      </c>
      <c r="FJ6" s="1">
        <v>85.595703125</v>
      </c>
      <c r="FK6" s="1">
        <v>-115.266998291015</v>
      </c>
      <c r="FL6">
        <v>0</v>
      </c>
      <c r="FM6" s="1">
        <v>-116.763999938964</v>
      </c>
      <c r="FN6" s="1">
        <v>-114.228996276855</v>
      </c>
    </row>
    <row r="7" spans="1:170" ht="12.75">
      <c r="A7" t="s">
        <v>213</v>
      </c>
      <c r="B7" t="s">
        <v>267</v>
      </c>
      <c r="C7" s="1">
        <v>-1.630669E-06</v>
      </c>
      <c r="D7">
        <v>0.0003315</v>
      </c>
      <c r="E7">
        <v>-54.5203</v>
      </c>
      <c r="F7">
        <v>0.0032096</v>
      </c>
      <c r="G7">
        <v>0.0008236</v>
      </c>
      <c r="H7">
        <v>0.0062907</v>
      </c>
      <c r="I7">
        <v>0.0016142</v>
      </c>
      <c r="J7">
        <v>0.0011833</v>
      </c>
      <c r="K7" s="1">
        <v>1.173644E-06</v>
      </c>
      <c r="L7">
        <v>0.0126203</v>
      </c>
      <c r="M7">
        <v>0.0002248</v>
      </c>
      <c r="N7">
        <v>17.46218</v>
      </c>
      <c r="O7">
        <v>0.048162</v>
      </c>
      <c r="P7">
        <v>17.46296</v>
      </c>
      <c r="Q7">
        <v>0.1091592</v>
      </c>
      <c r="R7">
        <v>100.0043</v>
      </c>
      <c r="S7">
        <v>0.6229775</v>
      </c>
      <c r="T7">
        <v>28.34255</v>
      </c>
      <c r="U7">
        <v>0.1758019</v>
      </c>
      <c r="V7">
        <v>0.1764111</v>
      </c>
      <c r="W7">
        <v>0.0859409</v>
      </c>
      <c r="X7">
        <v>0</v>
      </c>
      <c r="Y7">
        <v>1.25059</v>
      </c>
      <c r="AA7" s="1">
        <v>4.048394E-15</v>
      </c>
      <c r="AB7" s="1">
        <v>7.069377E-14</v>
      </c>
      <c r="AC7">
        <v>1</v>
      </c>
      <c r="AD7" t="s">
        <v>268</v>
      </c>
      <c r="AE7">
        <v>0.0008936</v>
      </c>
      <c r="AF7" s="1">
        <v>4.6539E-07</v>
      </c>
      <c r="AG7">
        <v>1.770793</v>
      </c>
      <c r="AH7">
        <v>1.000205</v>
      </c>
      <c r="AI7">
        <v>0.000676</v>
      </c>
      <c r="AJ7" s="1">
        <v>4E-06</v>
      </c>
      <c r="AK7">
        <v>2.5E-05</v>
      </c>
      <c r="AL7" s="1">
        <v>3E-06</v>
      </c>
      <c r="AM7">
        <v>0.000277</v>
      </c>
      <c r="AN7" s="1">
        <v>2E-06</v>
      </c>
      <c r="AO7">
        <v>0.0126</v>
      </c>
      <c r="AP7">
        <v>0.0004</v>
      </c>
      <c r="AQ7">
        <v>0</v>
      </c>
      <c r="AR7">
        <v>0.0004</v>
      </c>
      <c r="AS7">
        <v>0</v>
      </c>
      <c r="AT7">
        <v>0</v>
      </c>
      <c r="AU7">
        <v>200</v>
      </c>
      <c r="AV7">
        <v>0</v>
      </c>
      <c r="AW7">
        <v>1.96</v>
      </c>
      <c r="AX7">
        <v>0</v>
      </c>
      <c r="AY7">
        <v>3</v>
      </c>
      <c r="AZ7" s="2">
        <v>37595</v>
      </c>
      <c r="BA7">
        <v>0.5666667</v>
      </c>
      <c r="BB7" s="1">
        <v>3248210000</v>
      </c>
      <c r="BC7" t="s">
        <v>269</v>
      </c>
      <c r="BD7" t="s">
        <v>270</v>
      </c>
      <c r="BE7">
        <v>8</v>
      </c>
      <c r="BF7" t="s">
        <v>269</v>
      </c>
      <c r="BH7" t="s">
        <v>271</v>
      </c>
      <c r="BI7">
        <v>7.817</v>
      </c>
      <c r="BJ7" t="s">
        <v>204</v>
      </c>
      <c r="BK7" t="s">
        <v>205</v>
      </c>
      <c r="BL7" t="s">
        <v>206</v>
      </c>
      <c r="BM7">
        <v>1</v>
      </c>
      <c r="BN7" t="s">
        <v>207</v>
      </c>
      <c r="BO7">
        <v>0.8920716</v>
      </c>
      <c r="BP7">
        <v>0.9375249</v>
      </c>
      <c r="BQ7" t="s">
        <v>208</v>
      </c>
      <c r="BR7">
        <v>3.5</v>
      </c>
      <c r="BS7">
        <v>3.5</v>
      </c>
      <c r="BT7">
        <v>0</v>
      </c>
      <c r="BU7">
        <v>0</v>
      </c>
      <c r="BV7">
        <v>0</v>
      </c>
      <c r="BW7">
        <v>17</v>
      </c>
      <c r="BX7">
        <v>15</v>
      </c>
      <c r="BY7">
        <v>21</v>
      </c>
      <c r="CB7">
        <v>0</v>
      </c>
      <c r="CC7">
        <v>1.499203</v>
      </c>
      <c r="CD7">
        <v>0.0028604</v>
      </c>
      <c r="CE7">
        <v>0.0858543</v>
      </c>
      <c r="CF7">
        <v>0.0001456</v>
      </c>
      <c r="CG7">
        <v>0.0010835</v>
      </c>
      <c r="CH7">
        <v>1.91E-05</v>
      </c>
      <c r="CI7">
        <v>0.0002756</v>
      </c>
      <c r="CJ7">
        <v>7.06E-05</v>
      </c>
      <c r="CK7" s="1">
        <v>-1.4E-07</v>
      </c>
      <c r="CL7">
        <v>2.85E-05</v>
      </c>
      <c r="CM7">
        <v>1.499203</v>
      </c>
      <c r="CN7">
        <v>0.0028604</v>
      </c>
      <c r="CO7">
        <v>0.0858368</v>
      </c>
      <c r="CP7">
        <v>0.0001456</v>
      </c>
      <c r="CQ7">
        <v>0.0010835</v>
      </c>
      <c r="CR7">
        <v>1.91E-05</v>
      </c>
      <c r="CS7">
        <v>0.0001556</v>
      </c>
      <c r="CT7">
        <v>3.98E-05</v>
      </c>
      <c r="CU7" s="1">
        <v>-1.4E-07</v>
      </c>
      <c r="CV7">
        <v>2.85E-05</v>
      </c>
      <c r="CW7">
        <v>1.50609</v>
      </c>
      <c r="CX7">
        <v>0.002</v>
      </c>
      <c r="CY7">
        <v>0.085696</v>
      </c>
      <c r="CZ7">
        <v>0.00014</v>
      </c>
      <c r="DA7">
        <v>0.0011468</v>
      </c>
      <c r="DB7">
        <v>1.3E-05</v>
      </c>
      <c r="DC7">
        <v>0.0004421</v>
      </c>
      <c r="DD7">
        <v>1.2E-05</v>
      </c>
      <c r="DE7">
        <v>0.000202</v>
      </c>
      <c r="DF7" s="1">
        <v>5.1E-06</v>
      </c>
      <c r="DG7">
        <v>1.002</v>
      </c>
      <c r="DH7">
        <v>0.001</v>
      </c>
      <c r="DI7">
        <v>1.002</v>
      </c>
      <c r="DJ7">
        <v>0.001</v>
      </c>
      <c r="DK7">
        <v>1.002</v>
      </c>
      <c r="DL7">
        <v>0.001</v>
      </c>
      <c r="DM7">
        <v>1.002</v>
      </c>
      <c r="DN7">
        <v>0.001</v>
      </c>
      <c r="DO7">
        <v>1.002</v>
      </c>
      <c r="DP7">
        <v>0.001</v>
      </c>
      <c r="DQ7">
        <v>1</v>
      </c>
      <c r="DR7">
        <v>1</v>
      </c>
      <c r="DS7">
        <v>1</v>
      </c>
      <c r="DT7">
        <v>1</v>
      </c>
      <c r="DU7">
        <v>1</v>
      </c>
      <c r="DV7" s="1">
        <v>-1.443389E-07</v>
      </c>
      <c r="DW7">
        <v>-13152.38</v>
      </c>
      <c r="DX7">
        <v>0.0572665</v>
      </c>
      <c r="DY7">
        <v>0.2758074</v>
      </c>
      <c r="DZ7">
        <v>-13152.38</v>
      </c>
      <c r="EA7">
        <v>1</v>
      </c>
      <c r="EB7">
        <v>2.68E-05</v>
      </c>
      <c r="EC7">
        <v>0</v>
      </c>
      <c r="ED7">
        <v>0</v>
      </c>
      <c r="EE7" s="1">
        <v>5.463E-10</v>
      </c>
      <c r="EF7" s="1">
        <v>2.14E-11</v>
      </c>
      <c r="EG7">
        <v>0.01975</v>
      </c>
      <c r="EH7">
        <v>0</v>
      </c>
      <c r="EI7" s="1">
        <v>7.068E-06</v>
      </c>
      <c r="EJ7">
        <v>0</v>
      </c>
      <c r="EK7" s="1">
        <v>6.308E-09</v>
      </c>
      <c r="EL7">
        <v>0</v>
      </c>
      <c r="EM7">
        <v>0.01167</v>
      </c>
      <c r="EN7">
        <v>0</v>
      </c>
      <c r="EO7">
        <v>295.5</v>
      </c>
      <c r="EP7">
        <v>0.5</v>
      </c>
      <c r="EQ7">
        <v>1575</v>
      </c>
      <c r="ER7">
        <v>2</v>
      </c>
      <c r="ES7">
        <v>0.0126</v>
      </c>
      <c r="ET7">
        <v>2.08E-05</v>
      </c>
      <c r="EU7" s="1">
        <v>12.0334997177124</v>
      </c>
      <c r="EV7">
        <v>0</v>
      </c>
      <c r="EW7" s="1">
        <v>12.0246000289916</v>
      </c>
      <c r="EX7" s="1">
        <v>12.0440998077392</v>
      </c>
      <c r="EY7" s="1">
        <v>68.592300415039</v>
      </c>
      <c r="EZ7">
        <v>0</v>
      </c>
      <c r="FA7" s="1">
        <v>68.2033996582031</v>
      </c>
      <c r="FB7" s="1">
        <v>69.4581985473632</v>
      </c>
      <c r="FC7" s="1">
        <v>0.0573682002723217</v>
      </c>
      <c r="FD7">
        <v>0</v>
      </c>
      <c r="FE7" s="1">
        <v>-0.107924997806549</v>
      </c>
      <c r="FF7" s="1">
        <v>0.168359994888305</v>
      </c>
      <c r="FG7" s="1">
        <v>84.0647964477539</v>
      </c>
      <c r="FH7">
        <v>0</v>
      </c>
      <c r="FI7" s="1">
        <v>76.9759979248046</v>
      </c>
      <c r="FJ7" s="1">
        <v>85.595703125</v>
      </c>
      <c r="FK7" s="1">
        <v>-115.29100036621</v>
      </c>
      <c r="FL7">
        <v>0</v>
      </c>
      <c r="FM7" s="1">
        <v>-116.782997131347</v>
      </c>
      <c r="FN7" s="1">
        <v>-114.228996276855</v>
      </c>
    </row>
    <row r="8" spans="1:170" ht="12.75">
      <c r="A8" t="s">
        <v>214</v>
      </c>
      <c r="B8" t="s">
        <v>267</v>
      </c>
      <c r="C8">
        <v>0.0002021</v>
      </c>
      <c r="D8">
        <v>0.0001891</v>
      </c>
      <c r="E8">
        <v>0.5112775</v>
      </c>
      <c r="F8">
        <v>0.0037309</v>
      </c>
      <c r="G8">
        <v>0.0004946</v>
      </c>
      <c r="H8">
        <v>0.0073125</v>
      </c>
      <c r="I8">
        <v>0.0009694</v>
      </c>
      <c r="J8">
        <v>-0.0391266</v>
      </c>
      <c r="K8" s="1">
        <v>7.04846E-07</v>
      </c>
      <c r="L8">
        <v>0.0119514</v>
      </c>
      <c r="M8">
        <v>0.0001972</v>
      </c>
      <c r="N8">
        <v>17.51014</v>
      </c>
      <c r="O8">
        <v>0.0303401</v>
      </c>
      <c r="P8">
        <v>17.45075</v>
      </c>
      <c r="Q8">
        <v>0.0636201</v>
      </c>
      <c r="R8">
        <v>99.66059</v>
      </c>
      <c r="S8">
        <v>0.3469041</v>
      </c>
      <c r="T8">
        <v>28.3229</v>
      </c>
      <c r="U8">
        <v>0.1024619</v>
      </c>
      <c r="V8">
        <v>0.1035022</v>
      </c>
      <c r="W8">
        <v>0</v>
      </c>
      <c r="X8">
        <v>0</v>
      </c>
      <c r="Y8">
        <v>1.2506</v>
      </c>
      <c r="AA8" s="1">
        <v>7.114487E-15</v>
      </c>
      <c r="AB8" s="1">
        <v>1.245757E-13</v>
      </c>
      <c r="AC8">
        <v>1</v>
      </c>
      <c r="AD8" t="s">
        <v>268</v>
      </c>
      <c r="AE8">
        <v>0.0008936</v>
      </c>
      <c r="AF8" s="1">
        <v>4.6539E-07</v>
      </c>
      <c r="AG8">
        <v>1.771236</v>
      </c>
      <c r="AH8">
        <v>1.000205</v>
      </c>
      <c r="AI8">
        <v>0.000676</v>
      </c>
      <c r="AJ8" s="1">
        <v>4E-06</v>
      </c>
      <c r="AK8">
        <v>2.5E-05</v>
      </c>
      <c r="AL8" s="1">
        <v>3E-06</v>
      </c>
      <c r="AM8">
        <v>0.000277</v>
      </c>
      <c r="AN8" s="1">
        <v>2E-06</v>
      </c>
      <c r="AO8">
        <v>0.0126</v>
      </c>
      <c r="AP8">
        <v>0.0004</v>
      </c>
      <c r="AQ8">
        <v>0</v>
      </c>
      <c r="AR8">
        <v>0.0004</v>
      </c>
      <c r="AS8">
        <v>0</v>
      </c>
      <c r="AT8">
        <v>0</v>
      </c>
      <c r="AU8">
        <v>200</v>
      </c>
      <c r="AV8">
        <v>0</v>
      </c>
      <c r="AW8">
        <v>1.96</v>
      </c>
      <c r="AX8">
        <v>0</v>
      </c>
      <c r="AY8">
        <v>3</v>
      </c>
      <c r="AZ8" s="2">
        <v>37595</v>
      </c>
      <c r="BA8">
        <v>0.8666667</v>
      </c>
      <c r="BB8" s="1">
        <v>3248211000</v>
      </c>
      <c r="BC8" t="s">
        <v>269</v>
      </c>
      <c r="BD8" t="s">
        <v>270</v>
      </c>
      <c r="BE8">
        <v>8</v>
      </c>
      <c r="BF8" t="s">
        <v>269</v>
      </c>
      <c r="BH8" t="s">
        <v>271</v>
      </c>
      <c r="BI8">
        <v>7.817</v>
      </c>
      <c r="BJ8" t="s">
        <v>198</v>
      </c>
      <c r="BK8" t="s">
        <v>205</v>
      </c>
      <c r="BL8" t="s">
        <v>206</v>
      </c>
      <c r="BM8">
        <v>1</v>
      </c>
      <c r="BN8" t="s">
        <v>207</v>
      </c>
      <c r="BO8">
        <v>0.9870464</v>
      </c>
      <c r="BP8">
        <v>0.9805754</v>
      </c>
      <c r="BQ8" t="s">
        <v>208</v>
      </c>
      <c r="BR8">
        <v>3.5</v>
      </c>
      <c r="BS8">
        <v>3.5</v>
      </c>
      <c r="BT8">
        <v>0</v>
      </c>
      <c r="BU8">
        <v>0</v>
      </c>
      <c r="BV8">
        <v>0</v>
      </c>
      <c r="BW8">
        <v>17</v>
      </c>
      <c r="BX8">
        <v>15</v>
      </c>
      <c r="BY8">
        <v>22</v>
      </c>
      <c r="CB8">
        <v>0</v>
      </c>
      <c r="CC8">
        <v>2.642154</v>
      </c>
      <c r="CD8">
        <v>0.002534</v>
      </c>
      <c r="CE8">
        <v>0.1508928</v>
      </c>
      <c r="CF8">
        <v>0.0001553</v>
      </c>
      <c r="CG8">
        <v>0.0018034</v>
      </c>
      <c r="CH8">
        <v>2.95E-05</v>
      </c>
      <c r="CI8">
        <v>0.000563</v>
      </c>
      <c r="CJ8">
        <v>7.45E-05</v>
      </c>
      <c r="CK8">
        <v>3.05E-05</v>
      </c>
      <c r="CL8">
        <v>2.85E-05</v>
      </c>
      <c r="CM8">
        <v>2.642154</v>
      </c>
      <c r="CN8">
        <v>0.002534</v>
      </c>
      <c r="CO8">
        <v>0.1508619</v>
      </c>
      <c r="CP8">
        <v>0.0001552</v>
      </c>
      <c r="CQ8">
        <v>0.0018034</v>
      </c>
      <c r="CR8">
        <v>2.95E-05</v>
      </c>
      <c r="CS8">
        <v>0.0003178</v>
      </c>
      <c r="CT8">
        <v>4.2E-05</v>
      </c>
      <c r="CU8">
        <v>3.05E-05</v>
      </c>
      <c r="CV8">
        <v>2.85E-05</v>
      </c>
      <c r="CW8">
        <v>2.6399</v>
      </c>
      <c r="CX8">
        <v>0.0015</v>
      </c>
      <c r="CY8">
        <v>0.150333</v>
      </c>
      <c r="CZ8">
        <v>0.00015</v>
      </c>
      <c r="DA8">
        <v>0.0018638</v>
      </c>
      <c r="DB8">
        <v>2.6E-05</v>
      </c>
      <c r="DC8">
        <v>0.000604</v>
      </c>
      <c r="DD8">
        <v>1.8E-05</v>
      </c>
      <c r="DE8">
        <v>0.0002326</v>
      </c>
      <c r="DF8" s="1">
        <v>5.5E-06</v>
      </c>
      <c r="DG8">
        <v>1.002</v>
      </c>
      <c r="DH8">
        <v>0.001</v>
      </c>
      <c r="DI8">
        <v>1.002</v>
      </c>
      <c r="DJ8">
        <v>0.001</v>
      </c>
      <c r="DK8">
        <v>1.002</v>
      </c>
      <c r="DL8">
        <v>0.001</v>
      </c>
      <c r="DM8">
        <v>1.002</v>
      </c>
      <c r="DN8">
        <v>0.001</v>
      </c>
      <c r="DO8">
        <v>1.002</v>
      </c>
      <c r="DP8">
        <v>0.001</v>
      </c>
      <c r="DQ8">
        <v>1</v>
      </c>
      <c r="DR8">
        <v>1</v>
      </c>
      <c r="DS8">
        <v>1</v>
      </c>
      <c r="DT8">
        <v>1</v>
      </c>
      <c r="DU8">
        <v>1</v>
      </c>
      <c r="DV8">
        <v>1.15E-05</v>
      </c>
      <c r="DW8">
        <v>94.02831</v>
      </c>
      <c r="DX8">
        <v>0.0571096</v>
      </c>
      <c r="DY8">
        <v>0.1732714</v>
      </c>
      <c r="DZ8">
        <v>94.02795</v>
      </c>
      <c r="EA8">
        <v>0.9999846</v>
      </c>
      <c r="EB8">
        <v>0.0034881</v>
      </c>
      <c r="EC8">
        <v>0</v>
      </c>
      <c r="ED8">
        <v>0</v>
      </c>
      <c r="EE8" s="1">
        <v>5.463E-10</v>
      </c>
      <c r="EF8" s="1">
        <v>2.14E-11</v>
      </c>
      <c r="EG8">
        <v>0.01975</v>
      </c>
      <c r="EH8">
        <v>0</v>
      </c>
      <c r="EI8" s="1">
        <v>7.068E-06</v>
      </c>
      <c r="EJ8">
        <v>0</v>
      </c>
      <c r="EK8" s="1">
        <v>6.308E-09</v>
      </c>
      <c r="EL8">
        <v>0</v>
      </c>
      <c r="EM8">
        <v>0.01167</v>
      </c>
      <c r="EN8">
        <v>0</v>
      </c>
      <c r="EO8">
        <v>295.5</v>
      </c>
      <c r="EP8">
        <v>0.5</v>
      </c>
      <c r="EQ8">
        <v>1575</v>
      </c>
      <c r="ER8">
        <v>2</v>
      </c>
      <c r="ES8">
        <v>0.0126</v>
      </c>
      <c r="ET8">
        <v>-0.0006864</v>
      </c>
      <c r="EU8" s="1">
        <v>12.0335998535156</v>
      </c>
      <c r="EV8">
        <v>0</v>
      </c>
      <c r="EW8" s="1">
        <v>12.0246000289916</v>
      </c>
      <c r="EX8" s="1">
        <v>12.0440998077392</v>
      </c>
      <c r="EY8" s="1">
        <v>68.5817031860351</v>
      </c>
      <c r="EZ8">
        <v>0</v>
      </c>
      <c r="FA8" s="1">
        <v>68.2033996582031</v>
      </c>
      <c r="FB8" s="1">
        <v>69.4581985473632</v>
      </c>
      <c r="FC8" s="1">
        <v>0.0575199015438556</v>
      </c>
      <c r="FD8">
        <v>0</v>
      </c>
      <c r="FE8" s="1">
        <v>-0.107924997806549</v>
      </c>
      <c r="FF8" s="1">
        <v>0.168359994888305</v>
      </c>
      <c r="FG8" s="1">
        <v>84.0692977905273</v>
      </c>
      <c r="FH8">
        <v>0</v>
      </c>
      <c r="FI8" s="1">
        <v>76.9759979248046</v>
      </c>
      <c r="FJ8" s="1">
        <v>85.595703125</v>
      </c>
      <c r="FK8" s="1">
        <v>-115.306999206542</v>
      </c>
      <c r="FL8">
        <v>0</v>
      </c>
      <c r="FM8" s="1">
        <v>-116.907997131347</v>
      </c>
      <c r="FN8" s="1">
        <v>-114.228996276855</v>
      </c>
    </row>
    <row r="9" spans="1:170" ht="12.75">
      <c r="A9" t="s">
        <v>199</v>
      </c>
      <c r="B9" t="s">
        <v>267</v>
      </c>
      <c r="C9">
        <v>0.0008398</v>
      </c>
      <c r="D9">
        <v>0.0001813</v>
      </c>
      <c r="E9">
        <v>0.1234816</v>
      </c>
      <c r="F9">
        <v>0.0037437</v>
      </c>
      <c r="G9">
        <v>0.0004524</v>
      </c>
      <c r="H9">
        <v>0.0073376</v>
      </c>
      <c r="I9">
        <v>0.0008866</v>
      </c>
      <c r="J9">
        <v>-0.0269149</v>
      </c>
      <c r="K9" s="1">
        <v>6.446876E-07</v>
      </c>
      <c r="L9">
        <v>0.0122852</v>
      </c>
      <c r="M9">
        <v>0.000189</v>
      </c>
      <c r="N9">
        <v>17.68537</v>
      </c>
      <c r="O9">
        <v>0.0321567</v>
      </c>
      <c r="P9">
        <v>17.43755</v>
      </c>
      <c r="Q9">
        <v>0.0626095</v>
      </c>
      <c r="R9">
        <v>98.5985</v>
      </c>
      <c r="S9">
        <v>0.3356244</v>
      </c>
      <c r="T9">
        <v>28.30163</v>
      </c>
      <c r="U9">
        <v>0.1008354</v>
      </c>
      <c r="V9">
        <v>0.1018908</v>
      </c>
      <c r="W9">
        <v>0</v>
      </c>
      <c r="X9">
        <v>0</v>
      </c>
      <c r="Y9">
        <v>1.25059</v>
      </c>
      <c r="AA9" s="1">
        <v>7.432464E-15</v>
      </c>
      <c r="AB9" s="1">
        <v>1.314459E-13</v>
      </c>
      <c r="AC9">
        <v>1</v>
      </c>
      <c r="AD9" t="s">
        <v>268</v>
      </c>
      <c r="AE9">
        <v>0.0008936</v>
      </c>
      <c r="AF9" s="1">
        <v>4.6539E-07</v>
      </c>
      <c r="AG9">
        <v>1.771675</v>
      </c>
      <c r="AH9">
        <v>1.000205</v>
      </c>
      <c r="AI9">
        <v>0.000676</v>
      </c>
      <c r="AJ9" s="1">
        <v>4E-06</v>
      </c>
      <c r="AK9">
        <v>2.5E-05</v>
      </c>
      <c r="AL9" s="1">
        <v>3E-06</v>
      </c>
      <c r="AM9">
        <v>0.000277</v>
      </c>
      <c r="AN9" s="1">
        <v>2E-06</v>
      </c>
      <c r="AO9">
        <v>0.0126</v>
      </c>
      <c r="AP9">
        <v>0.0004</v>
      </c>
      <c r="AQ9">
        <v>0</v>
      </c>
      <c r="AR9">
        <v>0.0004</v>
      </c>
      <c r="AS9">
        <v>0</v>
      </c>
      <c r="AT9">
        <v>0</v>
      </c>
      <c r="AU9">
        <v>200</v>
      </c>
      <c r="AV9">
        <v>0</v>
      </c>
      <c r="AW9">
        <v>1.96</v>
      </c>
      <c r="AX9">
        <v>0</v>
      </c>
      <c r="AY9">
        <v>3</v>
      </c>
      <c r="AZ9" s="2">
        <v>37595</v>
      </c>
      <c r="BA9">
        <v>1.166667</v>
      </c>
      <c r="BB9" s="1">
        <v>3248212000</v>
      </c>
      <c r="BC9" t="s">
        <v>269</v>
      </c>
      <c r="BD9" t="s">
        <v>270</v>
      </c>
      <c r="BE9">
        <v>8</v>
      </c>
      <c r="BF9" t="s">
        <v>269</v>
      </c>
      <c r="BH9" t="s">
        <v>271</v>
      </c>
      <c r="BI9">
        <v>7.817</v>
      </c>
      <c r="BJ9" t="s">
        <v>198</v>
      </c>
      <c r="BK9" t="s">
        <v>205</v>
      </c>
      <c r="BL9" t="s">
        <v>206</v>
      </c>
      <c r="BM9">
        <v>1</v>
      </c>
      <c r="BN9" t="s">
        <v>207</v>
      </c>
      <c r="BO9">
        <v>0.9790349</v>
      </c>
      <c r="BP9">
        <v>0.9789761</v>
      </c>
      <c r="BQ9" t="s">
        <v>208</v>
      </c>
      <c r="BR9">
        <v>3.5</v>
      </c>
      <c r="BS9">
        <v>3.5</v>
      </c>
      <c r="BT9">
        <v>0</v>
      </c>
      <c r="BU9">
        <v>0</v>
      </c>
      <c r="BV9">
        <v>0</v>
      </c>
      <c r="BW9">
        <v>17</v>
      </c>
      <c r="BX9">
        <v>15</v>
      </c>
      <c r="BY9">
        <v>23</v>
      </c>
      <c r="CB9">
        <v>0</v>
      </c>
      <c r="CC9">
        <v>2.787573</v>
      </c>
      <c r="CD9">
        <v>0.0028567</v>
      </c>
      <c r="CE9">
        <v>0.1576203</v>
      </c>
      <c r="CF9">
        <v>0.0001747</v>
      </c>
      <c r="CG9">
        <v>0.0019364</v>
      </c>
      <c r="CH9">
        <v>2.95E-05</v>
      </c>
      <c r="CI9">
        <v>0.0005901</v>
      </c>
      <c r="CJ9">
        <v>7.12E-05</v>
      </c>
      <c r="CK9">
        <v>0.0001324</v>
      </c>
      <c r="CL9">
        <v>2.86E-05</v>
      </c>
      <c r="CM9">
        <v>2.787573</v>
      </c>
      <c r="CN9">
        <v>0.0028567</v>
      </c>
      <c r="CO9">
        <v>0.1575881</v>
      </c>
      <c r="CP9">
        <v>0.0001746</v>
      </c>
      <c r="CQ9">
        <v>0.0019364</v>
      </c>
      <c r="CR9">
        <v>2.95E-05</v>
      </c>
      <c r="CS9">
        <v>0.0003331</v>
      </c>
      <c r="CT9">
        <v>4.02E-05</v>
      </c>
      <c r="CU9">
        <v>0.0001324</v>
      </c>
      <c r="CV9">
        <v>2.86E-05</v>
      </c>
      <c r="CW9">
        <v>2.78411</v>
      </c>
      <c r="CX9">
        <v>0.002</v>
      </c>
      <c r="CY9">
        <v>0.157019</v>
      </c>
      <c r="CZ9">
        <v>0.00017</v>
      </c>
      <c r="DA9">
        <v>0.0019963</v>
      </c>
      <c r="DB9">
        <v>2.6E-05</v>
      </c>
      <c r="DC9">
        <v>0.0006192</v>
      </c>
      <c r="DD9">
        <v>1.3E-05</v>
      </c>
      <c r="DE9">
        <v>0.0003345</v>
      </c>
      <c r="DF9" s="1">
        <v>5.7E-06</v>
      </c>
      <c r="DG9">
        <v>1.002</v>
      </c>
      <c r="DH9">
        <v>0.001</v>
      </c>
      <c r="DI9">
        <v>1.002</v>
      </c>
      <c r="DJ9">
        <v>0.001</v>
      </c>
      <c r="DK9">
        <v>1.002</v>
      </c>
      <c r="DL9">
        <v>0.001</v>
      </c>
      <c r="DM9">
        <v>1.002</v>
      </c>
      <c r="DN9">
        <v>0.001</v>
      </c>
      <c r="DO9">
        <v>1.002</v>
      </c>
      <c r="DP9">
        <v>0.001</v>
      </c>
      <c r="DQ9">
        <v>1</v>
      </c>
      <c r="DR9">
        <v>1</v>
      </c>
      <c r="DS9">
        <v>1</v>
      </c>
      <c r="DT9">
        <v>1</v>
      </c>
      <c r="DU9">
        <v>1</v>
      </c>
      <c r="DV9">
        <v>4.74E-05</v>
      </c>
      <c r="DW9">
        <v>21.61701</v>
      </c>
      <c r="DX9">
        <v>0.0565438</v>
      </c>
      <c r="DY9">
        <v>0.1818267</v>
      </c>
      <c r="DZ9">
        <v>21.61544</v>
      </c>
      <c r="EA9">
        <v>0.9997049</v>
      </c>
      <c r="EB9">
        <v>0.0152051</v>
      </c>
      <c r="EC9">
        <v>0</v>
      </c>
      <c r="ED9">
        <v>0</v>
      </c>
      <c r="EE9" s="1">
        <v>5.463E-10</v>
      </c>
      <c r="EF9" s="1">
        <v>2.14E-11</v>
      </c>
      <c r="EG9">
        <v>0.01975</v>
      </c>
      <c r="EH9">
        <v>0</v>
      </c>
      <c r="EI9" s="1">
        <v>7.068E-06</v>
      </c>
      <c r="EJ9">
        <v>0</v>
      </c>
      <c r="EK9" s="1">
        <v>6.308E-09</v>
      </c>
      <c r="EL9">
        <v>0</v>
      </c>
      <c r="EM9">
        <v>0.01167</v>
      </c>
      <c r="EN9">
        <v>0</v>
      </c>
      <c r="EO9">
        <v>295.5</v>
      </c>
      <c r="EP9">
        <v>0.5</v>
      </c>
      <c r="EQ9">
        <v>1575</v>
      </c>
      <c r="ER9">
        <v>2</v>
      </c>
      <c r="ES9">
        <v>0.0126</v>
      </c>
      <c r="ET9">
        <v>-0.0004722</v>
      </c>
      <c r="EU9" s="1">
        <v>12.0335998535156</v>
      </c>
      <c r="EV9">
        <v>0</v>
      </c>
      <c r="EW9" s="1">
        <v>12.0246000289916</v>
      </c>
      <c r="EX9" s="1">
        <v>12.0440998077392</v>
      </c>
      <c r="EY9" s="1">
        <v>68.5718002319335</v>
      </c>
      <c r="EZ9">
        <v>0</v>
      </c>
      <c r="FA9" s="1">
        <v>68.2033996582031</v>
      </c>
      <c r="FB9" s="1">
        <v>69.4581985473632</v>
      </c>
      <c r="FC9" s="1">
        <v>0.0579645000398159</v>
      </c>
      <c r="FD9">
        <v>0</v>
      </c>
      <c r="FE9" s="1">
        <v>-0.108065001666545</v>
      </c>
      <c r="FF9" s="1">
        <v>0.168359994888305</v>
      </c>
      <c r="FG9" s="1">
        <v>84.0697021484375</v>
      </c>
      <c r="FH9">
        <v>0</v>
      </c>
      <c r="FI9" s="1">
        <v>76.9759979248046</v>
      </c>
      <c r="FJ9" s="1">
        <v>85.595703125</v>
      </c>
      <c r="FK9" s="1">
        <v>-115.31900024414</v>
      </c>
      <c r="FL9">
        <v>0</v>
      </c>
      <c r="FM9" s="1">
        <v>-116.907997131347</v>
      </c>
      <c r="FN9" s="1">
        <v>-114.228996276855</v>
      </c>
    </row>
    <row r="10" spans="1:170" ht="12.75">
      <c r="A10" t="s">
        <v>200</v>
      </c>
      <c r="B10" t="s">
        <v>267</v>
      </c>
      <c r="C10">
        <v>0.001692</v>
      </c>
      <c r="D10">
        <v>0.0001325</v>
      </c>
      <c r="E10">
        <v>0.1052108</v>
      </c>
      <c r="F10">
        <v>0.0064264</v>
      </c>
      <c r="G10">
        <v>0.000351</v>
      </c>
      <c r="H10">
        <v>0.0125958</v>
      </c>
      <c r="I10">
        <v>0.000688</v>
      </c>
      <c r="J10">
        <v>-0.0141358</v>
      </c>
      <c r="K10" s="1">
        <v>5.005382E-07</v>
      </c>
      <c r="L10">
        <v>0.0126692</v>
      </c>
      <c r="M10">
        <v>0.0001503</v>
      </c>
      <c r="N10">
        <v>17.84816</v>
      </c>
      <c r="O10">
        <v>0.0328189</v>
      </c>
      <c r="P10">
        <v>17.34879</v>
      </c>
      <c r="Q10">
        <v>0.0513388</v>
      </c>
      <c r="R10">
        <v>97.20167</v>
      </c>
      <c r="S10">
        <v>0.2470938</v>
      </c>
      <c r="T10">
        <v>28.15867</v>
      </c>
      <c r="U10">
        <v>0.0826899</v>
      </c>
      <c r="V10">
        <v>0.0839609</v>
      </c>
      <c r="W10">
        <v>0.1063368</v>
      </c>
      <c r="X10">
        <v>0</v>
      </c>
      <c r="Y10">
        <v>1.25059</v>
      </c>
      <c r="AA10" s="1">
        <v>1.024598E-14</v>
      </c>
      <c r="AB10" s="1">
        <v>1.82872E-13</v>
      </c>
      <c r="AC10">
        <v>1</v>
      </c>
      <c r="AD10" t="s">
        <v>268</v>
      </c>
      <c r="AE10">
        <v>0.0008936</v>
      </c>
      <c r="AF10" s="1">
        <v>4.6539E-07</v>
      </c>
      <c r="AG10">
        <v>1.772118</v>
      </c>
      <c r="AH10">
        <v>1.000205</v>
      </c>
      <c r="AI10">
        <v>0.000676</v>
      </c>
      <c r="AJ10" s="1">
        <v>4E-06</v>
      </c>
      <c r="AK10">
        <v>2.5E-05</v>
      </c>
      <c r="AL10" s="1">
        <v>3E-06</v>
      </c>
      <c r="AM10">
        <v>0.000277</v>
      </c>
      <c r="AN10" s="1">
        <v>2E-06</v>
      </c>
      <c r="AO10">
        <v>0.0126</v>
      </c>
      <c r="AP10">
        <v>0.0004</v>
      </c>
      <c r="AQ10">
        <v>0</v>
      </c>
      <c r="AR10">
        <v>0.0004</v>
      </c>
      <c r="AS10">
        <v>0</v>
      </c>
      <c r="AT10">
        <v>0</v>
      </c>
      <c r="AU10">
        <v>200</v>
      </c>
      <c r="AV10">
        <v>0</v>
      </c>
      <c r="AW10">
        <v>1.96</v>
      </c>
      <c r="AX10">
        <v>0</v>
      </c>
      <c r="AY10">
        <v>3</v>
      </c>
      <c r="AZ10" s="2">
        <v>37595</v>
      </c>
      <c r="BA10">
        <v>1.466667</v>
      </c>
      <c r="BB10" s="1">
        <v>3248213000</v>
      </c>
      <c r="BC10" t="s">
        <v>269</v>
      </c>
      <c r="BD10" t="s">
        <v>270</v>
      </c>
      <c r="BE10">
        <v>8</v>
      </c>
      <c r="BF10" t="s">
        <v>269</v>
      </c>
      <c r="BH10" t="s">
        <v>271</v>
      </c>
      <c r="BI10">
        <v>7.817</v>
      </c>
      <c r="BJ10" t="s">
        <v>198</v>
      </c>
      <c r="BK10" t="s">
        <v>205</v>
      </c>
      <c r="BL10" t="s">
        <v>206</v>
      </c>
      <c r="BM10">
        <v>1</v>
      </c>
      <c r="BN10" t="s">
        <v>207</v>
      </c>
      <c r="BO10">
        <v>0.9865982</v>
      </c>
      <c r="BP10">
        <v>0.9719205</v>
      </c>
      <c r="BQ10" t="s">
        <v>208</v>
      </c>
      <c r="BR10">
        <v>3.5</v>
      </c>
      <c r="BS10">
        <v>3.5</v>
      </c>
      <c r="BT10">
        <v>0</v>
      </c>
      <c r="BU10">
        <v>0</v>
      </c>
      <c r="BV10">
        <v>0</v>
      </c>
      <c r="BW10">
        <v>17</v>
      </c>
      <c r="BX10">
        <v>15</v>
      </c>
      <c r="BY10">
        <v>24</v>
      </c>
      <c r="CB10">
        <v>0</v>
      </c>
      <c r="CC10">
        <v>3.878168</v>
      </c>
      <c r="CD10">
        <v>0.0031481</v>
      </c>
      <c r="CE10">
        <v>0.2172866</v>
      </c>
      <c r="CF10">
        <v>0.0002829</v>
      </c>
      <c r="CG10">
        <v>0.0027529</v>
      </c>
      <c r="CH10">
        <v>3.22E-05</v>
      </c>
      <c r="CI10">
        <v>0.0013964</v>
      </c>
      <c r="CJ10">
        <v>7.61E-05</v>
      </c>
      <c r="CK10">
        <v>0.0003676</v>
      </c>
      <c r="CL10">
        <v>2.88E-05</v>
      </c>
      <c r="CM10">
        <v>3.878168</v>
      </c>
      <c r="CN10">
        <v>0.0031481</v>
      </c>
      <c r="CO10">
        <v>0.2172421</v>
      </c>
      <c r="CP10">
        <v>0.0002828</v>
      </c>
      <c r="CQ10">
        <v>0.0027529</v>
      </c>
      <c r="CR10">
        <v>3.22E-05</v>
      </c>
      <c r="CS10">
        <v>0.000788</v>
      </c>
      <c r="CT10">
        <v>4.29E-05</v>
      </c>
      <c r="CU10">
        <v>0.0003676</v>
      </c>
      <c r="CV10">
        <v>2.88E-05</v>
      </c>
      <c r="CW10">
        <v>3.86598</v>
      </c>
      <c r="CX10">
        <v>0.0024</v>
      </c>
      <c r="CY10">
        <v>0.216317</v>
      </c>
      <c r="CZ10">
        <v>0.00028</v>
      </c>
      <c r="DA10">
        <v>0.0028095</v>
      </c>
      <c r="DB10">
        <v>2.9E-05</v>
      </c>
      <c r="DC10">
        <v>0.0010732</v>
      </c>
      <c r="DD10">
        <v>2E-05</v>
      </c>
      <c r="DE10">
        <v>0.0005697</v>
      </c>
      <c r="DF10" s="1">
        <v>6.7E-06</v>
      </c>
      <c r="DG10">
        <v>1.002</v>
      </c>
      <c r="DH10">
        <v>0.001</v>
      </c>
      <c r="DI10">
        <v>1.002</v>
      </c>
      <c r="DJ10">
        <v>0.001</v>
      </c>
      <c r="DK10">
        <v>1.002</v>
      </c>
      <c r="DL10">
        <v>0.001</v>
      </c>
      <c r="DM10">
        <v>1.002</v>
      </c>
      <c r="DN10">
        <v>0.001</v>
      </c>
      <c r="DO10">
        <v>1.002</v>
      </c>
      <c r="DP10">
        <v>0.001</v>
      </c>
      <c r="DQ10">
        <v>1</v>
      </c>
      <c r="DR10">
        <v>1</v>
      </c>
      <c r="DS10">
        <v>1</v>
      </c>
      <c r="DT10">
        <v>1</v>
      </c>
      <c r="DU10">
        <v>1</v>
      </c>
      <c r="DV10">
        <v>9.47E-05</v>
      </c>
      <c r="DW10">
        <v>7.850002</v>
      </c>
      <c r="DX10">
        <v>0.0560279</v>
      </c>
      <c r="DY10">
        <v>0.1838785</v>
      </c>
      <c r="DZ10">
        <v>7.846225</v>
      </c>
      <c r="EA10">
        <v>0.9977555</v>
      </c>
      <c r="EB10">
        <v>0.0408504</v>
      </c>
      <c r="EC10">
        <v>0</v>
      </c>
      <c r="ED10">
        <v>0</v>
      </c>
      <c r="EE10" s="1">
        <v>5.463E-10</v>
      </c>
      <c r="EF10" s="1">
        <v>2.14E-11</v>
      </c>
      <c r="EG10">
        <v>0.01975</v>
      </c>
      <c r="EH10">
        <v>0</v>
      </c>
      <c r="EI10" s="1">
        <v>7.068E-06</v>
      </c>
      <c r="EJ10">
        <v>0</v>
      </c>
      <c r="EK10" s="1">
        <v>6.308E-09</v>
      </c>
      <c r="EL10">
        <v>0</v>
      </c>
      <c r="EM10">
        <v>0.01167</v>
      </c>
      <c r="EN10">
        <v>0</v>
      </c>
      <c r="EO10">
        <v>295.5</v>
      </c>
      <c r="EP10">
        <v>0.5</v>
      </c>
      <c r="EQ10">
        <v>1575</v>
      </c>
      <c r="ER10">
        <v>2</v>
      </c>
      <c r="ES10">
        <v>0.0126</v>
      </c>
      <c r="ET10">
        <v>-0.000248</v>
      </c>
      <c r="EU10" s="1">
        <v>12.0335998535156</v>
      </c>
      <c r="EV10">
        <v>0</v>
      </c>
      <c r="EW10" s="1">
        <v>12.0246000289916</v>
      </c>
      <c r="EX10" s="1">
        <v>12.0440998077392</v>
      </c>
      <c r="EY10" s="1">
        <v>68.5617980957031</v>
      </c>
      <c r="EZ10">
        <v>0</v>
      </c>
      <c r="FA10" s="1">
        <v>68.1952972412109</v>
      </c>
      <c r="FB10" s="1">
        <v>69.4581985473632</v>
      </c>
      <c r="FC10" s="1">
        <v>0.0577537007629871</v>
      </c>
      <c r="FD10">
        <v>0</v>
      </c>
      <c r="FE10" s="1">
        <v>-0.108515001833438</v>
      </c>
      <c r="FF10" s="1">
        <v>0.168359994888305</v>
      </c>
      <c r="FG10" s="1">
        <v>84.0693969726562</v>
      </c>
      <c r="FH10">
        <v>0</v>
      </c>
      <c r="FI10" s="1">
        <v>76.9759979248046</v>
      </c>
      <c r="FJ10" s="1">
        <v>85.6324005126953</v>
      </c>
      <c r="FK10" s="1">
        <v>-115.325996398925</v>
      </c>
      <c r="FL10">
        <v>0</v>
      </c>
      <c r="FM10" s="1">
        <v>-116.907997131347</v>
      </c>
      <c r="FN10" s="1">
        <v>-114.228996276855</v>
      </c>
    </row>
    <row r="11" spans="1:170" ht="12.75">
      <c r="A11" t="s">
        <v>201</v>
      </c>
      <c r="B11" t="s">
        <v>267</v>
      </c>
      <c r="C11">
        <v>0.0008342</v>
      </c>
      <c r="D11">
        <v>0.0002273</v>
      </c>
      <c r="E11">
        <v>0.1610957</v>
      </c>
      <c r="F11">
        <v>0.0048517</v>
      </c>
      <c r="G11">
        <v>0.0005882</v>
      </c>
      <c r="H11">
        <v>0.0095094</v>
      </c>
      <c r="I11">
        <v>0.0011529</v>
      </c>
      <c r="J11">
        <v>-0.0188353</v>
      </c>
      <c r="K11" s="1">
        <v>8.38289E-07</v>
      </c>
      <c r="L11">
        <v>0.0124259</v>
      </c>
      <c r="M11">
        <v>0.0002092</v>
      </c>
      <c r="N11">
        <v>17.72363</v>
      </c>
      <c r="O11">
        <v>0.0356618</v>
      </c>
      <c r="P11">
        <v>17.47756</v>
      </c>
      <c r="Q11">
        <v>0.0761273</v>
      </c>
      <c r="R11">
        <v>98.61131</v>
      </c>
      <c r="S11">
        <v>0.4160751</v>
      </c>
      <c r="T11">
        <v>28.36606</v>
      </c>
      <c r="U11">
        <v>0.1226021</v>
      </c>
      <c r="V11">
        <v>0.1234755</v>
      </c>
      <c r="W11">
        <v>0</v>
      </c>
      <c r="X11">
        <v>0</v>
      </c>
      <c r="Y11">
        <v>1.2506</v>
      </c>
      <c r="AA11" s="1">
        <v>5.928104E-15</v>
      </c>
      <c r="AB11" s="1">
        <v>1.050675E-13</v>
      </c>
      <c r="AC11">
        <v>1</v>
      </c>
      <c r="AD11" t="s">
        <v>268</v>
      </c>
      <c r="AE11">
        <v>0.0008936</v>
      </c>
      <c r="AF11" s="1">
        <v>4.6539E-07</v>
      </c>
      <c r="AG11">
        <v>1.772846</v>
      </c>
      <c r="AH11">
        <v>1.000205</v>
      </c>
      <c r="AI11">
        <v>0.000676</v>
      </c>
      <c r="AJ11" s="1">
        <v>4E-06</v>
      </c>
      <c r="AK11">
        <v>2.5E-05</v>
      </c>
      <c r="AL11" s="1">
        <v>3E-06</v>
      </c>
      <c r="AM11">
        <v>0.000277</v>
      </c>
      <c r="AN11" s="1">
        <v>2E-06</v>
      </c>
      <c r="AO11">
        <v>0.0126</v>
      </c>
      <c r="AP11">
        <v>0.0004</v>
      </c>
      <c r="AQ11">
        <v>0</v>
      </c>
      <c r="AR11">
        <v>0.0004</v>
      </c>
      <c r="AS11">
        <v>0</v>
      </c>
      <c r="AT11">
        <v>0</v>
      </c>
      <c r="AU11">
        <v>200</v>
      </c>
      <c r="AV11">
        <v>0</v>
      </c>
      <c r="AW11">
        <v>1.96</v>
      </c>
      <c r="AX11">
        <v>0</v>
      </c>
      <c r="AY11">
        <v>3</v>
      </c>
      <c r="AZ11" s="2">
        <v>37595</v>
      </c>
      <c r="BA11">
        <v>1.966667</v>
      </c>
      <c r="BB11" s="1">
        <v>3248215000</v>
      </c>
      <c r="BC11" t="s">
        <v>269</v>
      </c>
      <c r="BD11" t="s">
        <v>270</v>
      </c>
      <c r="BE11">
        <v>8</v>
      </c>
      <c r="BF11" t="s">
        <v>269</v>
      </c>
      <c r="BH11" t="s">
        <v>271</v>
      </c>
      <c r="BI11">
        <v>7.817</v>
      </c>
      <c r="BJ11" t="s">
        <v>198</v>
      </c>
      <c r="BK11" t="s">
        <v>205</v>
      </c>
      <c r="BL11" t="s">
        <v>206</v>
      </c>
      <c r="BM11">
        <v>1</v>
      </c>
      <c r="BN11" t="s">
        <v>207</v>
      </c>
      <c r="BO11">
        <v>0.9730526</v>
      </c>
      <c r="BP11">
        <v>0.9712138</v>
      </c>
      <c r="BQ11" t="s">
        <v>208</v>
      </c>
      <c r="BR11">
        <v>3.5</v>
      </c>
      <c r="BS11">
        <v>3.5</v>
      </c>
      <c r="BT11">
        <v>0</v>
      </c>
      <c r="BU11">
        <v>0</v>
      </c>
      <c r="BV11">
        <v>0</v>
      </c>
      <c r="BW11">
        <v>17</v>
      </c>
      <c r="BX11">
        <v>15</v>
      </c>
      <c r="BY11">
        <v>25</v>
      </c>
      <c r="CB11">
        <v>0</v>
      </c>
      <c r="CC11">
        <v>2.228401</v>
      </c>
      <c r="CD11">
        <v>0.0027156</v>
      </c>
      <c r="CE11">
        <v>0.1257305</v>
      </c>
      <c r="CF11">
        <v>0.0001553</v>
      </c>
      <c r="CG11">
        <v>0.0015623</v>
      </c>
      <c r="CH11">
        <v>2.61E-05</v>
      </c>
      <c r="CI11">
        <v>0.00061</v>
      </c>
      <c r="CJ11">
        <v>7.38E-05</v>
      </c>
      <c r="CK11">
        <v>0.0001049</v>
      </c>
      <c r="CL11">
        <v>2.86E-05</v>
      </c>
      <c r="CM11">
        <v>2.228401</v>
      </c>
      <c r="CN11">
        <v>0.0027156</v>
      </c>
      <c r="CO11">
        <v>0.1257047</v>
      </c>
      <c r="CP11">
        <v>0.0001552</v>
      </c>
      <c r="CQ11">
        <v>0.0015623</v>
      </c>
      <c r="CR11">
        <v>2.61E-05</v>
      </c>
      <c r="CS11">
        <v>0.0003441</v>
      </c>
      <c r="CT11">
        <v>4.16E-05</v>
      </c>
      <c r="CU11">
        <v>0.0001049</v>
      </c>
      <c r="CV11">
        <v>2.86E-05</v>
      </c>
      <c r="CW11">
        <v>2.22924</v>
      </c>
      <c r="CX11">
        <v>0.0018</v>
      </c>
      <c r="CY11">
        <v>0.125326</v>
      </c>
      <c r="CZ11">
        <v>0.00015</v>
      </c>
      <c r="DA11">
        <v>0.0016237</v>
      </c>
      <c r="DB11">
        <v>2.2E-05</v>
      </c>
      <c r="DC11">
        <v>0.0006302</v>
      </c>
      <c r="DD11">
        <v>1.7E-05</v>
      </c>
      <c r="DE11">
        <v>0.000307</v>
      </c>
      <c r="DF11" s="1">
        <v>5.7E-06</v>
      </c>
      <c r="DG11">
        <v>1.002</v>
      </c>
      <c r="DH11">
        <v>0.001</v>
      </c>
      <c r="DI11">
        <v>1.002</v>
      </c>
      <c r="DJ11">
        <v>0.001</v>
      </c>
      <c r="DK11">
        <v>1.002</v>
      </c>
      <c r="DL11">
        <v>0.001</v>
      </c>
      <c r="DM11">
        <v>1.002</v>
      </c>
      <c r="DN11">
        <v>0.001</v>
      </c>
      <c r="DO11">
        <v>1.002</v>
      </c>
      <c r="DP11">
        <v>0.001</v>
      </c>
      <c r="DQ11">
        <v>1</v>
      </c>
      <c r="DR11">
        <v>1</v>
      </c>
      <c r="DS11">
        <v>1</v>
      </c>
      <c r="DT11">
        <v>1</v>
      </c>
      <c r="DU11">
        <v>1</v>
      </c>
      <c r="DV11">
        <v>4.7E-05</v>
      </c>
      <c r="DW11">
        <v>27.2891</v>
      </c>
      <c r="DX11">
        <v>0.0564217</v>
      </c>
      <c r="DY11">
        <v>0.2012105</v>
      </c>
      <c r="DZ11">
        <v>27.28783</v>
      </c>
      <c r="EA11">
        <v>0.9998099</v>
      </c>
      <c r="EB11">
        <v>0.01219</v>
      </c>
      <c r="EC11">
        <v>0</v>
      </c>
      <c r="ED11">
        <v>0</v>
      </c>
      <c r="EE11" s="1">
        <v>5.463E-10</v>
      </c>
      <c r="EF11" s="1">
        <v>2.14E-11</v>
      </c>
      <c r="EG11">
        <v>0.01975</v>
      </c>
      <c r="EH11">
        <v>0</v>
      </c>
      <c r="EI11" s="1">
        <v>7.068E-06</v>
      </c>
      <c r="EJ11">
        <v>0</v>
      </c>
      <c r="EK11" s="1">
        <v>6.308E-09</v>
      </c>
      <c r="EL11">
        <v>0</v>
      </c>
      <c r="EM11">
        <v>0.01167</v>
      </c>
      <c r="EN11">
        <v>0</v>
      </c>
      <c r="EO11">
        <v>295.5</v>
      </c>
      <c r="EP11">
        <v>0.5</v>
      </c>
      <c r="EQ11">
        <v>1575</v>
      </c>
      <c r="ER11">
        <v>2</v>
      </c>
      <c r="ES11">
        <v>0.0126</v>
      </c>
      <c r="ET11">
        <v>-0.0003304</v>
      </c>
      <c r="EU11" s="1">
        <v>12.0335998535156</v>
      </c>
      <c r="EV11">
        <v>0</v>
      </c>
      <c r="EW11" s="1">
        <v>12.0246000289916</v>
      </c>
      <c r="EX11" s="1">
        <v>12.0440998077392</v>
      </c>
      <c r="EY11" s="1">
        <v>68.5391998291015</v>
      </c>
      <c r="EZ11">
        <v>0</v>
      </c>
      <c r="FA11" s="1">
        <v>68.0022964477539</v>
      </c>
      <c r="FB11" s="1">
        <v>69.4581985473632</v>
      </c>
      <c r="FC11" s="1">
        <v>0.0564415007829666</v>
      </c>
      <c r="FD11">
        <v>0</v>
      </c>
      <c r="FE11" s="1">
        <v>-0.108515001833438</v>
      </c>
      <c r="FF11" s="1">
        <v>0.168359994888305</v>
      </c>
      <c r="FG11" s="1">
        <v>84.0649032592773</v>
      </c>
      <c r="FH11">
        <v>0</v>
      </c>
      <c r="FI11" s="1">
        <v>76.9759979248046</v>
      </c>
      <c r="FJ11" s="1">
        <v>85.6400985717773</v>
      </c>
      <c r="FK11" s="1">
        <v>-115.338996887207</v>
      </c>
      <c r="FL11">
        <v>0</v>
      </c>
      <c r="FM11" s="1">
        <v>-116.907997131347</v>
      </c>
      <c r="FN11" s="1">
        <v>-114.228996276855</v>
      </c>
    </row>
    <row r="12" spans="1:170" ht="12.75">
      <c r="A12" t="s">
        <v>202</v>
      </c>
      <c r="B12" t="s">
        <v>267</v>
      </c>
      <c r="C12">
        <v>0.0024541</v>
      </c>
      <c r="D12">
        <v>0.0002315</v>
      </c>
      <c r="E12">
        <v>0.0416517</v>
      </c>
      <c r="F12">
        <v>0.0036901</v>
      </c>
      <c r="G12">
        <v>0.0005781</v>
      </c>
      <c r="H12">
        <v>0.0072327</v>
      </c>
      <c r="I12">
        <v>0.0011331</v>
      </c>
      <c r="J12">
        <v>-0.0134921</v>
      </c>
      <c r="K12" s="1">
        <v>8.23887E-07</v>
      </c>
      <c r="L12">
        <v>0.0128236</v>
      </c>
      <c r="M12">
        <v>0.000225</v>
      </c>
      <c r="N12">
        <v>18.18064</v>
      </c>
      <c r="O12">
        <v>0.0359791</v>
      </c>
      <c r="P12">
        <v>17.4558</v>
      </c>
      <c r="Q12">
        <v>0.0776006</v>
      </c>
      <c r="R12">
        <v>96.01288</v>
      </c>
      <c r="S12">
        <v>0.4133469</v>
      </c>
      <c r="T12">
        <v>28.33102</v>
      </c>
      <c r="U12">
        <v>0.1249773</v>
      </c>
      <c r="V12">
        <v>0.1258321</v>
      </c>
      <c r="W12">
        <v>0</v>
      </c>
      <c r="X12">
        <v>0</v>
      </c>
      <c r="Y12">
        <v>1.2506</v>
      </c>
      <c r="AA12" s="1">
        <v>5.86866E-15</v>
      </c>
      <c r="AB12" s="1">
        <v>1.06696E-13</v>
      </c>
      <c r="AC12">
        <v>1</v>
      </c>
      <c r="AD12" t="s">
        <v>268</v>
      </c>
      <c r="AE12">
        <v>0.0008936</v>
      </c>
      <c r="AF12" s="1">
        <v>4.6539E-07</v>
      </c>
      <c r="AG12">
        <v>1.773289</v>
      </c>
      <c r="AH12">
        <v>1.000205</v>
      </c>
      <c r="AI12">
        <v>0.000676</v>
      </c>
      <c r="AJ12" s="1">
        <v>4E-06</v>
      </c>
      <c r="AK12">
        <v>2.5E-05</v>
      </c>
      <c r="AL12" s="1">
        <v>3E-06</v>
      </c>
      <c r="AM12">
        <v>0.000277</v>
      </c>
      <c r="AN12" s="1">
        <v>2E-06</v>
      </c>
      <c r="AO12">
        <v>0.0126</v>
      </c>
      <c r="AP12">
        <v>0.0004</v>
      </c>
      <c r="AQ12">
        <v>0</v>
      </c>
      <c r="AR12">
        <v>0.0004</v>
      </c>
      <c r="AS12">
        <v>0</v>
      </c>
      <c r="AT12">
        <v>0</v>
      </c>
      <c r="AU12">
        <v>200</v>
      </c>
      <c r="AV12">
        <v>0</v>
      </c>
      <c r="AW12">
        <v>1.96</v>
      </c>
      <c r="AX12">
        <v>0</v>
      </c>
      <c r="AY12">
        <v>3</v>
      </c>
      <c r="AZ12" s="2">
        <v>37595</v>
      </c>
      <c r="BA12">
        <v>2.266667</v>
      </c>
      <c r="BB12" s="1">
        <v>3248216000</v>
      </c>
      <c r="BC12" t="s">
        <v>269</v>
      </c>
      <c r="BD12" t="s">
        <v>270</v>
      </c>
      <c r="BE12">
        <v>8</v>
      </c>
      <c r="BF12" t="s">
        <v>269</v>
      </c>
      <c r="BH12" t="s">
        <v>271</v>
      </c>
      <c r="BI12">
        <v>7.817</v>
      </c>
      <c r="BJ12" t="s">
        <v>198</v>
      </c>
      <c r="BK12" t="s">
        <v>205</v>
      </c>
      <c r="BL12" t="s">
        <v>206</v>
      </c>
      <c r="BM12">
        <v>1</v>
      </c>
      <c r="BN12" t="s">
        <v>207</v>
      </c>
      <c r="BO12">
        <v>0.9700945</v>
      </c>
      <c r="BP12">
        <v>0.9771054</v>
      </c>
      <c r="BQ12" t="s">
        <v>208</v>
      </c>
      <c r="BR12">
        <v>3.5</v>
      </c>
      <c r="BS12">
        <v>3.5</v>
      </c>
      <c r="BT12">
        <v>0</v>
      </c>
      <c r="BU12">
        <v>0</v>
      </c>
      <c r="BV12">
        <v>0</v>
      </c>
      <c r="BW12">
        <v>17</v>
      </c>
      <c r="BX12">
        <v>15</v>
      </c>
      <c r="BY12">
        <v>26</v>
      </c>
      <c r="CB12">
        <v>0</v>
      </c>
      <c r="CC12">
        <v>2.262939</v>
      </c>
      <c r="CD12">
        <v>0.0027813</v>
      </c>
      <c r="CE12">
        <v>0.1244697</v>
      </c>
      <c r="CF12">
        <v>0.0001456</v>
      </c>
      <c r="CG12">
        <v>0.0015962</v>
      </c>
      <c r="CH12">
        <v>2.78E-05</v>
      </c>
      <c r="CI12">
        <v>0.0004593</v>
      </c>
      <c r="CJ12">
        <v>7.18E-05</v>
      </c>
      <c r="CK12">
        <v>0.0003055</v>
      </c>
      <c r="CL12">
        <v>2.88E-05</v>
      </c>
      <c r="CM12">
        <v>2.262939</v>
      </c>
      <c r="CN12">
        <v>0.0027813</v>
      </c>
      <c r="CO12">
        <v>0.1244442</v>
      </c>
      <c r="CP12">
        <v>0.0001456</v>
      </c>
      <c r="CQ12">
        <v>0.0015962</v>
      </c>
      <c r="CR12">
        <v>2.78E-05</v>
      </c>
      <c r="CS12">
        <v>0.000259</v>
      </c>
      <c r="CT12">
        <v>4.05E-05</v>
      </c>
      <c r="CU12">
        <v>0.0003055</v>
      </c>
      <c r="CV12">
        <v>2.88E-05</v>
      </c>
      <c r="CW12">
        <v>2.26345</v>
      </c>
      <c r="CX12">
        <v>0.0019</v>
      </c>
      <c r="CY12">
        <v>0.124073</v>
      </c>
      <c r="CZ12">
        <v>0.00014</v>
      </c>
      <c r="DA12">
        <v>0.0016574</v>
      </c>
      <c r="DB12">
        <v>2.4E-05</v>
      </c>
      <c r="DC12">
        <v>0.0005453</v>
      </c>
      <c r="DD12">
        <v>1.4E-05</v>
      </c>
      <c r="DE12">
        <v>0.0005076</v>
      </c>
      <c r="DF12" s="1">
        <v>6.8E-06</v>
      </c>
      <c r="DG12">
        <v>1.002</v>
      </c>
      <c r="DH12">
        <v>0.001</v>
      </c>
      <c r="DI12">
        <v>1.002</v>
      </c>
      <c r="DJ12">
        <v>0.001</v>
      </c>
      <c r="DK12">
        <v>1.002</v>
      </c>
      <c r="DL12">
        <v>0.001</v>
      </c>
      <c r="DM12">
        <v>1.002</v>
      </c>
      <c r="DN12">
        <v>0.001</v>
      </c>
      <c r="DO12">
        <v>1.002</v>
      </c>
      <c r="DP12">
        <v>0.001</v>
      </c>
      <c r="DQ12">
        <v>1</v>
      </c>
      <c r="DR12">
        <v>1</v>
      </c>
      <c r="DS12">
        <v>1</v>
      </c>
      <c r="DT12">
        <v>1</v>
      </c>
      <c r="DU12">
        <v>1</v>
      </c>
      <c r="DV12">
        <v>0.0001349</v>
      </c>
      <c r="DW12">
        <v>9.446166</v>
      </c>
      <c r="DX12">
        <v>0.0550034</v>
      </c>
      <c r="DY12">
        <v>0.1978978</v>
      </c>
      <c r="DZ12">
        <v>9.442395</v>
      </c>
      <c r="EA12">
        <v>0.9984201</v>
      </c>
      <c r="EB12">
        <v>0.0353495</v>
      </c>
      <c r="EC12">
        <v>0</v>
      </c>
      <c r="ED12">
        <v>0</v>
      </c>
      <c r="EE12" s="1">
        <v>5.463E-10</v>
      </c>
      <c r="EF12" s="1">
        <v>2.14E-11</v>
      </c>
      <c r="EG12">
        <v>0.01975</v>
      </c>
      <c r="EH12">
        <v>0</v>
      </c>
      <c r="EI12" s="1">
        <v>7.068E-06</v>
      </c>
      <c r="EJ12">
        <v>0</v>
      </c>
      <c r="EK12" s="1">
        <v>6.308E-09</v>
      </c>
      <c r="EL12">
        <v>0</v>
      </c>
      <c r="EM12">
        <v>0.01167</v>
      </c>
      <c r="EN12">
        <v>0</v>
      </c>
      <c r="EO12">
        <v>295.5</v>
      </c>
      <c r="EP12">
        <v>0.5</v>
      </c>
      <c r="EQ12">
        <v>1575</v>
      </c>
      <c r="ER12">
        <v>2</v>
      </c>
      <c r="ES12">
        <v>0.0126</v>
      </c>
      <c r="ET12">
        <v>-0.0002367</v>
      </c>
      <c r="EU12" s="1">
        <v>12.0335998535156</v>
      </c>
      <c r="EV12">
        <v>0</v>
      </c>
      <c r="EW12" s="1">
        <v>12.0246000289916</v>
      </c>
      <c r="EX12" s="1">
        <v>12.0440998077392</v>
      </c>
      <c r="EY12" s="1">
        <v>68.5215988159179</v>
      </c>
      <c r="EZ12">
        <v>0</v>
      </c>
      <c r="FA12" s="1">
        <v>67.9304962158203</v>
      </c>
      <c r="FB12" s="1">
        <v>69.4581985473632</v>
      </c>
      <c r="FC12" s="1">
        <v>0.0570669993758201</v>
      </c>
      <c r="FD12">
        <v>0</v>
      </c>
      <c r="FE12" s="1">
        <v>-0.108515001833438</v>
      </c>
      <c r="FF12" s="1">
        <v>0.168359994888305</v>
      </c>
      <c r="FG12" s="1">
        <v>84.0688018798828</v>
      </c>
      <c r="FH12">
        <v>0</v>
      </c>
      <c r="FI12" s="1">
        <v>76.9759979248046</v>
      </c>
      <c r="FJ12" s="1">
        <v>85.6400985717773</v>
      </c>
      <c r="FK12" s="1">
        <v>-115.349998474121</v>
      </c>
      <c r="FL12">
        <v>0</v>
      </c>
      <c r="FM12" s="1">
        <v>-116.977996826171</v>
      </c>
      <c r="FN12" s="1">
        <v>-114.228996276855</v>
      </c>
    </row>
    <row r="13" spans="1:170" ht="12.75">
      <c r="A13" t="s">
        <v>203</v>
      </c>
      <c r="B13" t="s">
        <v>267</v>
      </c>
      <c r="C13">
        <v>0.0036048</v>
      </c>
      <c r="D13">
        <v>8.99E-05</v>
      </c>
      <c r="E13">
        <v>0.0480282</v>
      </c>
      <c r="F13">
        <v>0.0062503</v>
      </c>
      <c r="G13">
        <v>0.0002241</v>
      </c>
      <c r="H13">
        <v>0.0122506</v>
      </c>
      <c r="I13">
        <v>0.0004392</v>
      </c>
      <c r="J13">
        <v>-0.0148673</v>
      </c>
      <c r="K13" s="1">
        <v>3.197868E-07</v>
      </c>
      <c r="L13">
        <v>0.0130153</v>
      </c>
      <c r="M13">
        <v>0.0001229</v>
      </c>
      <c r="N13">
        <v>18.39417</v>
      </c>
      <c r="O13">
        <v>0.0327509</v>
      </c>
      <c r="P13">
        <v>17.32953</v>
      </c>
      <c r="Q13">
        <v>0.0430914</v>
      </c>
      <c r="R13">
        <v>94.21166</v>
      </c>
      <c r="S13">
        <v>0.1957177</v>
      </c>
      <c r="T13">
        <v>28.12764</v>
      </c>
      <c r="U13">
        <v>0.0694073</v>
      </c>
      <c r="V13">
        <v>0.0709135</v>
      </c>
      <c r="W13">
        <v>0</v>
      </c>
      <c r="X13">
        <v>0</v>
      </c>
      <c r="Y13">
        <v>1.2506</v>
      </c>
      <c r="AA13" s="1">
        <v>1.54274E-14</v>
      </c>
      <c r="AB13" s="1">
        <v>2.837742E-13</v>
      </c>
      <c r="AC13">
        <v>1</v>
      </c>
      <c r="AD13" t="s">
        <v>268</v>
      </c>
      <c r="AE13">
        <v>0.0008936</v>
      </c>
      <c r="AF13" s="1">
        <v>4.6539E-07</v>
      </c>
      <c r="AG13">
        <v>1.773737</v>
      </c>
      <c r="AH13">
        <v>1.000205</v>
      </c>
      <c r="AI13">
        <v>0.000676</v>
      </c>
      <c r="AJ13" s="1">
        <v>4E-06</v>
      </c>
      <c r="AK13">
        <v>2.5E-05</v>
      </c>
      <c r="AL13" s="1">
        <v>3E-06</v>
      </c>
      <c r="AM13">
        <v>0.000277</v>
      </c>
      <c r="AN13" s="1">
        <v>2E-06</v>
      </c>
      <c r="AO13">
        <v>0.0126</v>
      </c>
      <c r="AP13">
        <v>0.0004</v>
      </c>
      <c r="AQ13">
        <v>0</v>
      </c>
      <c r="AR13">
        <v>0.0004</v>
      </c>
      <c r="AS13">
        <v>0</v>
      </c>
      <c r="AT13">
        <v>0</v>
      </c>
      <c r="AU13">
        <v>200</v>
      </c>
      <c r="AV13">
        <v>0</v>
      </c>
      <c r="AW13">
        <v>1.96</v>
      </c>
      <c r="AX13">
        <v>0</v>
      </c>
      <c r="AY13">
        <v>3</v>
      </c>
      <c r="AZ13" s="2">
        <v>37595</v>
      </c>
      <c r="BA13">
        <v>2.583333</v>
      </c>
      <c r="BB13" s="1">
        <v>3248217000</v>
      </c>
      <c r="BC13" t="s">
        <v>269</v>
      </c>
      <c r="BD13" t="s">
        <v>270</v>
      </c>
      <c r="BE13">
        <v>8</v>
      </c>
      <c r="BF13" t="s">
        <v>269</v>
      </c>
      <c r="BH13" t="s">
        <v>271</v>
      </c>
      <c r="BI13">
        <v>7.817</v>
      </c>
      <c r="BJ13" t="s">
        <v>189</v>
      </c>
      <c r="BK13" t="s">
        <v>205</v>
      </c>
      <c r="BL13" t="s">
        <v>206</v>
      </c>
      <c r="BM13">
        <v>1</v>
      </c>
      <c r="BN13" t="s">
        <v>207</v>
      </c>
      <c r="BO13">
        <v>0.9771383</v>
      </c>
      <c r="BP13">
        <v>0.9797269</v>
      </c>
      <c r="BQ13" t="s">
        <v>208</v>
      </c>
      <c r="BR13">
        <v>3.5</v>
      </c>
      <c r="BS13">
        <v>3.5</v>
      </c>
      <c r="BT13">
        <v>0</v>
      </c>
      <c r="BU13">
        <v>0</v>
      </c>
      <c r="BV13">
        <v>0</v>
      </c>
      <c r="BW13">
        <v>17</v>
      </c>
      <c r="BX13">
        <v>15</v>
      </c>
      <c r="BY13">
        <v>27</v>
      </c>
      <c r="CB13">
        <v>0</v>
      </c>
      <c r="CC13">
        <v>6.018632</v>
      </c>
      <c r="CD13">
        <v>0.0057686</v>
      </c>
      <c r="CE13">
        <v>0.3272032</v>
      </c>
      <c r="CF13">
        <v>0.0003623</v>
      </c>
      <c r="CG13">
        <v>0.0042586</v>
      </c>
      <c r="CH13">
        <v>3.96E-05</v>
      </c>
      <c r="CI13">
        <v>0.0020451</v>
      </c>
      <c r="CJ13">
        <v>7.31E-05</v>
      </c>
      <c r="CK13">
        <v>0.0011795</v>
      </c>
      <c r="CL13">
        <v>2.94E-05</v>
      </c>
      <c r="CM13">
        <v>6.018632</v>
      </c>
      <c r="CN13">
        <v>0.0057686</v>
      </c>
      <c r="CO13">
        <v>0.3271361</v>
      </c>
      <c r="CP13">
        <v>0.0003622</v>
      </c>
      <c r="CQ13">
        <v>0.0042586</v>
      </c>
      <c r="CR13">
        <v>3.96E-05</v>
      </c>
      <c r="CS13">
        <v>0.001153</v>
      </c>
      <c r="CT13">
        <v>4.12E-05</v>
      </c>
      <c r="CU13">
        <v>0.0011795</v>
      </c>
      <c r="CV13">
        <v>2.94E-05</v>
      </c>
      <c r="CW13">
        <v>5.98923</v>
      </c>
      <c r="CX13">
        <v>0.0054</v>
      </c>
      <c r="CY13">
        <v>0.325555</v>
      </c>
      <c r="CZ13">
        <v>0.00036</v>
      </c>
      <c r="DA13">
        <v>0.0043093</v>
      </c>
      <c r="DB13">
        <v>3.7E-05</v>
      </c>
      <c r="DC13">
        <v>0.0014375</v>
      </c>
      <c r="DD13">
        <v>1.6E-05</v>
      </c>
      <c r="DE13">
        <v>0.0013816</v>
      </c>
      <c r="DF13" s="1">
        <v>8.9E-06</v>
      </c>
      <c r="DG13">
        <v>1.002</v>
      </c>
      <c r="DH13">
        <v>0.001</v>
      </c>
      <c r="DI13">
        <v>1.002</v>
      </c>
      <c r="DJ13">
        <v>0.001</v>
      </c>
      <c r="DK13">
        <v>1.002</v>
      </c>
      <c r="DL13">
        <v>0.001</v>
      </c>
      <c r="DM13">
        <v>1.002</v>
      </c>
      <c r="DN13">
        <v>0.001</v>
      </c>
      <c r="DO13">
        <v>1.002</v>
      </c>
      <c r="DP13">
        <v>0.001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0.0001959</v>
      </c>
      <c r="DW13">
        <v>2.525735</v>
      </c>
      <c r="DX13">
        <v>0.0543648</v>
      </c>
      <c r="DY13">
        <v>0.1780501</v>
      </c>
      <c r="DZ13">
        <v>2.512504</v>
      </c>
      <c r="EA13">
        <v>0.9784005</v>
      </c>
      <c r="EB13">
        <v>0.1294217</v>
      </c>
      <c r="EC13">
        <v>0</v>
      </c>
      <c r="ED13">
        <v>0</v>
      </c>
      <c r="EE13" s="1">
        <v>5.463E-10</v>
      </c>
      <c r="EF13" s="1">
        <v>2.14E-11</v>
      </c>
      <c r="EG13">
        <v>0.01975</v>
      </c>
      <c r="EH13">
        <v>0</v>
      </c>
      <c r="EI13" s="1">
        <v>7.068E-06</v>
      </c>
      <c r="EJ13">
        <v>0</v>
      </c>
      <c r="EK13" s="1">
        <v>6.308E-09</v>
      </c>
      <c r="EL13">
        <v>0</v>
      </c>
      <c r="EM13">
        <v>0.01167</v>
      </c>
      <c r="EN13">
        <v>0</v>
      </c>
      <c r="EO13">
        <v>295.5</v>
      </c>
      <c r="EP13">
        <v>0.5</v>
      </c>
      <c r="EQ13">
        <v>1575</v>
      </c>
      <c r="ER13">
        <v>2</v>
      </c>
      <c r="ES13">
        <v>0.0126</v>
      </c>
      <c r="ET13">
        <v>-0.0002608</v>
      </c>
      <c r="EU13" s="1">
        <v>12.0335998535156</v>
      </c>
      <c r="EV13">
        <v>0</v>
      </c>
      <c r="EW13" s="1">
        <v>12.0246000289916</v>
      </c>
      <c r="EX13" s="1">
        <v>12.0440998077392</v>
      </c>
      <c r="EY13" s="1">
        <v>68.5102005004882</v>
      </c>
      <c r="EZ13">
        <v>0</v>
      </c>
      <c r="FA13" s="1">
        <v>67.9304962158203</v>
      </c>
      <c r="FB13" s="1">
        <v>69.4581985473632</v>
      </c>
      <c r="FC13" s="1">
        <v>0.0572656989097595</v>
      </c>
      <c r="FD13">
        <v>0</v>
      </c>
      <c r="FE13" s="1">
        <v>-0.108515001833438</v>
      </c>
      <c r="FF13" s="1">
        <v>0.168359994888305</v>
      </c>
      <c r="FG13" s="1">
        <v>84.0718002319335</v>
      </c>
      <c r="FH13">
        <v>0</v>
      </c>
      <c r="FI13" s="1">
        <v>76.9759979248046</v>
      </c>
      <c r="FJ13" s="1">
        <v>85.6400985717773</v>
      </c>
      <c r="FK13" s="1">
        <v>-115.363998413085</v>
      </c>
      <c r="FL13">
        <v>0</v>
      </c>
      <c r="FM13" s="1">
        <v>-116.977996826171</v>
      </c>
      <c r="FN13" s="1">
        <v>-114.228996276855</v>
      </c>
    </row>
    <row r="14" spans="1:170" ht="12.75">
      <c r="A14" t="s">
        <v>190</v>
      </c>
      <c r="B14" t="s">
        <v>267</v>
      </c>
      <c r="C14">
        <v>0.0019103</v>
      </c>
      <c r="D14">
        <v>5.83E-05</v>
      </c>
      <c r="E14">
        <v>0.0903757</v>
      </c>
      <c r="F14">
        <v>0.0062326</v>
      </c>
      <c r="G14">
        <v>0.0001489</v>
      </c>
      <c r="H14">
        <v>0.0122159</v>
      </c>
      <c r="I14">
        <v>0.0002918</v>
      </c>
      <c r="J14">
        <v>-0.02739</v>
      </c>
      <c r="K14" s="1">
        <v>2.128172E-07</v>
      </c>
      <c r="L14">
        <v>0.0124777</v>
      </c>
      <c r="M14">
        <v>0.0001004</v>
      </c>
      <c r="N14">
        <v>17.90847</v>
      </c>
      <c r="O14">
        <v>0.0292496</v>
      </c>
      <c r="P14">
        <v>17.34456</v>
      </c>
      <c r="Q14">
        <v>0.0345926</v>
      </c>
      <c r="R14">
        <v>96.85074</v>
      </c>
      <c r="S14">
        <v>0.1521875</v>
      </c>
      <c r="T14">
        <v>28.15186</v>
      </c>
      <c r="U14">
        <v>0.0557176</v>
      </c>
      <c r="V14">
        <v>0.0575861</v>
      </c>
      <c r="W14">
        <v>0</v>
      </c>
      <c r="X14">
        <v>0</v>
      </c>
      <c r="Y14">
        <v>1.25059</v>
      </c>
      <c r="AA14" s="1">
        <v>2.395004E-14</v>
      </c>
      <c r="AB14" s="1">
        <v>4.289087E-13</v>
      </c>
      <c r="AC14">
        <v>1</v>
      </c>
      <c r="AD14" t="s">
        <v>268</v>
      </c>
      <c r="AE14">
        <v>0.0008936</v>
      </c>
      <c r="AF14" s="1">
        <v>4.6539E-07</v>
      </c>
      <c r="AG14">
        <v>1.77418</v>
      </c>
      <c r="AH14">
        <v>1.000205</v>
      </c>
      <c r="AI14">
        <v>0.000676</v>
      </c>
      <c r="AJ14" s="1">
        <v>4E-06</v>
      </c>
      <c r="AK14">
        <v>2.5E-05</v>
      </c>
      <c r="AL14" s="1">
        <v>3E-06</v>
      </c>
      <c r="AM14">
        <v>0.000277</v>
      </c>
      <c r="AN14" s="1">
        <v>2E-06</v>
      </c>
      <c r="AO14">
        <v>0.0126</v>
      </c>
      <c r="AP14">
        <v>0.0004</v>
      </c>
      <c r="AQ14">
        <v>0</v>
      </c>
      <c r="AR14">
        <v>0.0004</v>
      </c>
      <c r="AS14">
        <v>0</v>
      </c>
      <c r="AT14">
        <v>0</v>
      </c>
      <c r="AU14">
        <v>200</v>
      </c>
      <c r="AV14">
        <v>0</v>
      </c>
      <c r="AW14">
        <v>1.96</v>
      </c>
      <c r="AX14">
        <v>0</v>
      </c>
      <c r="AY14">
        <v>3</v>
      </c>
      <c r="AZ14" s="2">
        <v>37595</v>
      </c>
      <c r="BA14">
        <v>2.883333</v>
      </c>
      <c r="BB14" s="1">
        <v>3248218000</v>
      </c>
      <c r="BC14" t="s">
        <v>269</v>
      </c>
      <c r="BD14" t="s">
        <v>270</v>
      </c>
      <c r="BE14">
        <v>8</v>
      </c>
      <c r="BF14" t="s">
        <v>269</v>
      </c>
      <c r="BH14" t="s">
        <v>271</v>
      </c>
      <c r="BI14">
        <v>7.817</v>
      </c>
      <c r="BJ14" t="s">
        <v>189</v>
      </c>
      <c r="BK14" t="s">
        <v>205</v>
      </c>
      <c r="BL14" t="s">
        <v>206</v>
      </c>
      <c r="BM14">
        <v>1</v>
      </c>
      <c r="BN14" t="s">
        <v>207</v>
      </c>
      <c r="BO14">
        <v>0.9840862</v>
      </c>
      <c r="BP14">
        <v>0.9859025</v>
      </c>
      <c r="BQ14" t="s">
        <v>208</v>
      </c>
      <c r="BR14">
        <v>3.5</v>
      </c>
      <c r="BS14">
        <v>3.5</v>
      </c>
      <c r="BT14">
        <v>0</v>
      </c>
      <c r="BU14">
        <v>0</v>
      </c>
      <c r="BV14">
        <v>0</v>
      </c>
      <c r="BW14">
        <v>17</v>
      </c>
      <c r="BX14">
        <v>15</v>
      </c>
      <c r="BY14">
        <v>28</v>
      </c>
      <c r="CB14">
        <v>0</v>
      </c>
      <c r="CC14">
        <v>9.09587</v>
      </c>
      <c r="CD14">
        <v>0.0076725</v>
      </c>
      <c r="CE14">
        <v>0.5079088</v>
      </c>
      <c r="CF14">
        <v>0.0004917</v>
      </c>
      <c r="CG14">
        <v>0.0063375</v>
      </c>
      <c r="CH14">
        <v>5E-05</v>
      </c>
      <c r="CI14">
        <v>0.0031656</v>
      </c>
      <c r="CJ14">
        <v>7.54E-05</v>
      </c>
      <c r="CK14">
        <v>0.0009702</v>
      </c>
      <c r="CL14">
        <v>2.96E-05</v>
      </c>
      <c r="CM14">
        <v>9.09587</v>
      </c>
      <c r="CN14">
        <v>0.0076725</v>
      </c>
      <c r="CO14">
        <v>0.5078046</v>
      </c>
      <c r="CP14">
        <v>0.0004916</v>
      </c>
      <c r="CQ14">
        <v>0.0063375</v>
      </c>
      <c r="CR14">
        <v>5E-05</v>
      </c>
      <c r="CS14">
        <v>0.0017843</v>
      </c>
      <c r="CT14">
        <v>4.25E-05</v>
      </c>
      <c r="CU14">
        <v>0.0009702</v>
      </c>
      <c r="CV14">
        <v>2.96E-05</v>
      </c>
      <c r="CW14">
        <v>9.04195</v>
      </c>
      <c r="CX14">
        <v>0.0074</v>
      </c>
      <c r="CY14">
        <v>0.505145</v>
      </c>
      <c r="CZ14">
        <v>0.00049</v>
      </c>
      <c r="DA14">
        <v>0.0063799</v>
      </c>
      <c r="DB14">
        <v>4.8E-05</v>
      </c>
      <c r="DC14">
        <v>0.0020675</v>
      </c>
      <c r="DD14">
        <v>1.9E-05</v>
      </c>
      <c r="DE14">
        <v>0.0011723</v>
      </c>
      <c r="DF14" s="1">
        <v>9.6E-06</v>
      </c>
      <c r="DG14">
        <v>1.002</v>
      </c>
      <c r="DH14">
        <v>0.001</v>
      </c>
      <c r="DI14">
        <v>1.002</v>
      </c>
      <c r="DJ14">
        <v>0.001</v>
      </c>
      <c r="DK14">
        <v>1.002</v>
      </c>
      <c r="DL14">
        <v>0.001</v>
      </c>
      <c r="DM14">
        <v>1.002</v>
      </c>
      <c r="DN14">
        <v>0.001</v>
      </c>
      <c r="DO14">
        <v>1.002</v>
      </c>
      <c r="DP14">
        <v>0.001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0.0001066</v>
      </c>
      <c r="DW14">
        <v>3.08068</v>
      </c>
      <c r="DX14">
        <v>0.0558393</v>
      </c>
      <c r="DY14">
        <v>0.1633281</v>
      </c>
      <c r="DZ14">
        <v>3.069708</v>
      </c>
      <c r="EA14">
        <v>0.985767</v>
      </c>
      <c r="EB14">
        <v>0.1057844</v>
      </c>
      <c r="EC14">
        <v>0</v>
      </c>
      <c r="ED14">
        <v>0</v>
      </c>
      <c r="EE14" s="1">
        <v>5.463E-10</v>
      </c>
      <c r="EF14" s="1">
        <v>2.14E-11</v>
      </c>
      <c r="EG14">
        <v>0.01975</v>
      </c>
      <c r="EH14">
        <v>0</v>
      </c>
      <c r="EI14" s="1">
        <v>7.068E-06</v>
      </c>
      <c r="EJ14">
        <v>0</v>
      </c>
      <c r="EK14" s="1">
        <v>6.308E-09</v>
      </c>
      <c r="EL14">
        <v>0</v>
      </c>
      <c r="EM14">
        <v>0.01167</v>
      </c>
      <c r="EN14">
        <v>0</v>
      </c>
      <c r="EO14">
        <v>295.5</v>
      </c>
      <c r="EP14">
        <v>0.5</v>
      </c>
      <c r="EQ14">
        <v>1575</v>
      </c>
      <c r="ER14">
        <v>2</v>
      </c>
      <c r="ES14">
        <v>0.0126</v>
      </c>
      <c r="ET14">
        <v>-0.0004805</v>
      </c>
      <c r="EU14" s="1">
        <v>12.0335998535156</v>
      </c>
      <c r="EV14">
        <v>0</v>
      </c>
      <c r="EW14" s="1">
        <v>12.0246000289916</v>
      </c>
      <c r="EX14" s="1">
        <v>12.0440998077392</v>
      </c>
      <c r="EY14" s="1">
        <v>68.4963989257812</v>
      </c>
      <c r="EZ14">
        <v>0</v>
      </c>
      <c r="FA14" s="1">
        <v>67.9304962158203</v>
      </c>
      <c r="FB14" s="1">
        <v>69.4581985473632</v>
      </c>
      <c r="FC14" s="1">
        <v>0.058211900293827</v>
      </c>
      <c r="FD14">
        <v>0</v>
      </c>
      <c r="FE14" s="1">
        <v>-0.108515001833438</v>
      </c>
      <c r="FF14" s="1">
        <v>0.168359994888305</v>
      </c>
      <c r="FG14" s="1">
        <v>84.0716018676757</v>
      </c>
      <c r="FH14">
        <v>0</v>
      </c>
      <c r="FI14" s="1">
        <v>76.9759979248046</v>
      </c>
      <c r="FJ14" s="1">
        <v>85.6400985717773</v>
      </c>
      <c r="FK14" s="1">
        <v>-115.384002685546</v>
      </c>
      <c r="FL14">
        <v>0</v>
      </c>
      <c r="FM14" s="1">
        <v>-116.977996826171</v>
      </c>
      <c r="FN14" s="1">
        <v>-114.228996276855</v>
      </c>
    </row>
    <row r="15" spans="1:170" ht="12.75">
      <c r="A15" t="s">
        <v>191</v>
      </c>
      <c r="B15" t="s">
        <v>267</v>
      </c>
      <c r="C15">
        <v>0.0001732</v>
      </c>
      <c r="D15">
        <v>0.0001421</v>
      </c>
      <c r="E15">
        <v>0.920345</v>
      </c>
      <c r="F15">
        <v>0.0057552</v>
      </c>
      <c r="G15">
        <v>0.0003582</v>
      </c>
      <c r="H15">
        <v>0.0112802</v>
      </c>
      <c r="I15">
        <v>0.0007021</v>
      </c>
      <c r="J15">
        <v>-0.0211654</v>
      </c>
      <c r="K15" s="1">
        <v>5.107321E-07</v>
      </c>
      <c r="L15">
        <v>0.012261</v>
      </c>
      <c r="M15">
        <v>0.0001398</v>
      </c>
      <c r="N15">
        <v>17.54377</v>
      </c>
      <c r="O15">
        <v>0.0284756</v>
      </c>
      <c r="P15">
        <v>17.49312</v>
      </c>
      <c r="Q15">
        <v>0.0507749</v>
      </c>
      <c r="R15">
        <v>99.7109</v>
      </c>
      <c r="S15">
        <v>0.2665371</v>
      </c>
      <c r="T15">
        <v>28.39113</v>
      </c>
      <c r="U15">
        <v>0.0817712</v>
      </c>
      <c r="V15">
        <v>0.0830772</v>
      </c>
      <c r="W15">
        <v>0</v>
      </c>
      <c r="X15">
        <v>0</v>
      </c>
      <c r="Y15">
        <v>1.2506</v>
      </c>
      <c r="AA15" s="1">
        <v>9.480671E-15</v>
      </c>
      <c r="AB15" s="1">
        <v>1.663267E-13</v>
      </c>
      <c r="AC15">
        <v>1</v>
      </c>
      <c r="AD15" t="s">
        <v>268</v>
      </c>
      <c r="AE15">
        <v>0.0008936</v>
      </c>
      <c r="AF15" s="1">
        <v>4.6539E-07</v>
      </c>
      <c r="AG15">
        <v>1.77491</v>
      </c>
      <c r="AH15">
        <v>1.000205</v>
      </c>
      <c r="AI15">
        <v>0.000676</v>
      </c>
      <c r="AJ15" s="1">
        <v>4E-06</v>
      </c>
      <c r="AK15">
        <v>2.5E-05</v>
      </c>
      <c r="AL15" s="1">
        <v>3E-06</v>
      </c>
      <c r="AM15">
        <v>0.000277</v>
      </c>
      <c r="AN15" s="1">
        <v>2E-06</v>
      </c>
      <c r="AO15">
        <v>0.0126</v>
      </c>
      <c r="AP15">
        <v>0.0004</v>
      </c>
      <c r="AQ15">
        <v>0</v>
      </c>
      <c r="AR15">
        <v>0.0004</v>
      </c>
      <c r="AS15">
        <v>0</v>
      </c>
      <c r="AT15">
        <v>0</v>
      </c>
      <c r="AU15">
        <v>200</v>
      </c>
      <c r="AV15">
        <v>0</v>
      </c>
      <c r="AW15">
        <v>1.96</v>
      </c>
      <c r="AX15">
        <v>0</v>
      </c>
      <c r="AY15">
        <v>3</v>
      </c>
      <c r="AZ15" s="2">
        <v>37595</v>
      </c>
      <c r="BA15">
        <v>3.383333</v>
      </c>
      <c r="BB15" s="1">
        <v>3248220000</v>
      </c>
      <c r="BC15" t="s">
        <v>269</v>
      </c>
      <c r="BD15" t="s">
        <v>270</v>
      </c>
      <c r="BE15">
        <v>8</v>
      </c>
      <c r="BF15" t="s">
        <v>269</v>
      </c>
      <c r="BH15" t="s">
        <v>271</v>
      </c>
      <c r="BI15">
        <v>7.817</v>
      </c>
      <c r="BJ15" t="s">
        <v>189</v>
      </c>
      <c r="BK15" t="s">
        <v>205</v>
      </c>
      <c r="BL15" t="s">
        <v>206</v>
      </c>
      <c r="BM15">
        <v>1</v>
      </c>
      <c r="BN15" t="s">
        <v>207</v>
      </c>
      <c r="BO15">
        <v>0.9862573</v>
      </c>
      <c r="BP15">
        <v>0.9816596</v>
      </c>
      <c r="BQ15" t="s">
        <v>208</v>
      </c>
      <c r="BR15">
        <v>3.5</v>
      </c>
      <c r="BS15">
        <v>3.5</v>
      </c>
      <c r="BT15">
        <v>0</v>
      </c>
      <c r="BU15">
        <v>0</v>
      </c>
      <c r="BV15">
        <v>0</v>
      </c>
      <c r="BW15">
        <v>17</v>
      </c>
      <c r="BX15">
        <v>15</v>
      </c>
      <c r="BY15">
        <v>29</v>
      </c>
      <c r="CB15">
        <v>0</v>
      </c>
      <c r="CC15">
        <v>3.527661</v>
      </c>
      <c r="CD15">
        <v>0.0029163</v>
      </c>
      <c r="CE15">
        <v>0.2010777</v>
      </c>
      <c r="CF15">
        <v>0.0001942</v>
      </c>
      <c r="CG15">
        <v>0.0024654</v>
      </c>
      <c r="CH15">
        <v>2.78E-05</v>
      </c>
      <c r="CI15">
        <v>0.0011572</v>
      </c>
      <c r="CJ15">
        <v>7.19E-05</v>
      </c>
      <c r="CK15">
        <v>3.48E-05</v>
      </c>
      <c r="CL15">
        <v>2.86E-05</v>
      </c>
      <c r="CM15">
        <v>3.527661</v>
      </c>
      <c r="CN15">
        <v>0.0029163</v>
      </c>
      <c r="CO15">
        <v>0.2010364</v>
      </c>
      <c r="CP15">
        <v>0.0001942</v>
      </c>
      <c r="CQ15">
        <v>0.0024654</v>
      </c>
      <c r="CR15">
        <v>2.78E-05</v>
      </c>
      <c r="CS15">
        <v>0.000652</v>
      </c>
      <c r="CT15">
        <v>4.05E-05</v>
      </c>
      <c r="CU15">
        <v>3.48E-05</v>
      </c>
      <c r="CV15">
        <v>2.86E-05</v>
      </c>
      <c r="CW15">
        <v>3.51792</v>
      </c>
      <c r="CX15">
        <v>0.0021</v>
      </c>
      <c r="CY15">
        <v>0.200208</v>
      </c>
      <c r="CZ15">
        <v>0.00019</v>
      </c>
      <c r="DA15">
        <v>0.0025232</v>
      </c>
      <c r="DB15">
        <v>2.4E-05</v>
      </c>
      <c r="DC15">
        <v>0.0009375</v>
      </c>
      <c r="DD15">
        <v>1.4E-05</v>
      </c>
      <c r="DE15">
        <v>0.0002369</v>
      </c>
      <c r="DF15" s="1">
        <v>5.7E-06</v>
      </c>
      <c r="DG15">
        <v>1.002</v>
      </c>
      <c r="DH15">
        <v>0.001</v>
      </c>
      <c r="DI15">
        <v>1.002</v>
      </c>
      <c r="DJ15">
        <v>0.001</v>
      </c>
      <c r="DK15">
        <v>1.002</v>
      </c>
      <c r="DL15">
        <v>0.001</v>
      </c>
      <c r="DM15">
        <v>1.002</v>
      </c>
      <c r="DN15">
        <v>0.001</v>
      </c>
      <c r="DO15">
        <v>1.002</v>
      </c>
      <c r="DP15">
        <v>0.001</v>
      </c>
      <c r="DQ15">
        <v>1</v>
      </c>
      <c r="DR15">
        <v>1</v>
      </c>
      <c r="DS15">
        <v>1</v>
      </c>
      <c r="DT15">
        <v>1</v>
      </c>
      <c r="DU15">
        <v>1</v>
      </c>
      <c r="DV15" s="1">
        <v>9.783299E-06</v>
      </c>
      <c r="DW15">
        <v>82.79643</v>
      </c>
      <c r="DX15">
        <v>0.0570001</v>
      </c>
      <c r="DY15">
        <v>0.1623112</v>
      </c>
      <c r="DZ15">
        <v>82.79603</v>
      </c>
      <c r="EA15">
        <v>0.9999804</v>
      </c>
      <c r="EB15">
        <v>0.0039323</v>
      </c>
      <c r="EC15">
        <v>0</v>
      </c>
      <c r="ED15">
        <v>0</v>
      </c>
      <c r="EE15" s="1">
        <v>5.463E-10</v>
      </c>
      <c r="EF15" s="1">
        <v>2.14E-11</v>
      </c>
      <c r="EG15">
        <v>0.01975</v>
      </c>
      <c r="EH15">
        <v>0</v>
      </c>
      <c r="EI15" s="1">
        <v>7.068E-06</v>
      </c>
      <c r="EJ15">
        <v>0</v>
      </c>
      <c r="EK15" s="1">
        <v>6.308E-09</v>
      </c>
      <c r="EL15">
        <v>0</v>
      </c>
      <c r="EM15">
        <v>0.01167</v>
      </c>
      <c r="EN15">
        <v>0</v>
      </c>
      <c r="EO15">
        <v>295.5</v>
      </c>
      <c r="EP15">
        <v>0.5</v>
      </c>
      <c r="EQ15">
        <v>1575</v>
      </c>
      <c r="ER15">
        <v>2</v>
      </c>
      <c r="ES15">
        <v>0.0126</v>
      </c>
      <c r="ET15">
        <v>-0.0003713</v>
      </c>
      <c r="EU15" s="1">
        <v>12.0336999893188</v>
      </c>
      <c r="EV15">
        <v>0</v>
      </c>
      <c r="EW15" s="1">
        <v>12.0246000289916</v>
      </c>
      <c r="EX15" s="1">
        <v>12.044599533081</v>
      </c>
      <c r="EY15" s="1">
        <v>68.4789962768554</v>
      </c>
      <c r="EZ15">
        <v>0</v>
      </c>
      <c r="FA15" s="1">
        <v>67.9304962158203</v>
      </c>
      <c r="FB15" s="1">
        <v>69.4581985473632</v>
      </c>
      <c r="FC15" s="1">
        <v>0.0569447986781597</v>
      </c>
      <c r="FD15">
        <v>0</v>
      </c>
      <c r="FE15" s="1">
        <v>-0.108515001833438</v>
      </c>
      <c r="FF15" s="1">
        <v>0.168359994888305</v>
      </c>
      <c r="FG15" s="1">
        <v>84.0643005371093</v>
      </c>
      <c r="FH15">
        <v>0</v>
      </c>
      <c r="FI15" s="1">
        <v>76.6346969604492</v>
      </c>
      <c r="FJ15" s="1">
        <v>85.6400985717773</v>
      </c>
      <c r="FK15" s="1">
        <v>-115.414001464843</v>
      </c>
      <c r="FL15">
        <v>0</v>
      </c>
      <c r="FM15" s="1">
        <v>-117.238998413085</v>
      </c>
      <c r="FN15" s="1">
        <v>-114.228996276855</v>
      </c>
    </row>
    <row r="16" spans="1:170" ht="12.75">
      <c r="A16" t="s">
        <v>192</v>
      </c>
      <c r="B16" t="s">
        <v>267</v>
      </c>
      <c r="C16">
        <v>0.0011927</v>
      </c>
      <c r="D16">
        <v>0.0001327</v>
      </c>
      <c r="E16">
        <v>0.306645</v>
      </c>
      <c r="F16">
        <v>0.013203</v>
      </c>
      <c r="G16">
        <v>0.0003648</v>
      </c>
      <c r="H16">
        <v>0.0258779</v>
      </c>
      <c r="I16">
        <v>0.0007149</v>
      </c>
      <c r="J16">
        <v>-0.0154639</v>
      </c>
      <c r="K16" s="1">
        <v>5.210615E-07</v>
      </c>
      <c r="L16">
        <v>0.012552</v>
      </c>
      <c r="M16">
        <v>0.0001714</v>
      </c>
      <c r="N16">
        <v>17.77822</v>
      </c>
      <c r="O16">
        <v>0.0321162</v>
      </c>
      <c r="P16">
        <v>17.42702</v>
      </c>
      <c r="Q16">
        <v>0.0508743</v>
      </c>
      <c r="R16">
        <v>98.02369</v>
      </c>
      <c r="S16">
        <v>0.2524958</v>
      </c>
      <c r="T16">
        <v>28.28468</v>
      </c>
      <c r="U16">
        <v>0.0819361</v>
      </c>
      <c r="V16">
        <v>0.0832299</v>
      </c>
      <c r="W16">
        <v>0</v>
      </c>
      <c r="X16">
        <v>0</v>
      </c>
      <c r="Y16">
        <v>1.2506</v>
      </c>
      <c r="AA16" s="1">
        <v>1.022518E-14</v>
      </c>
      <c r="AB16" s="1">
        <v>1.817855E-13</v>
      </c>
      <c r="AC16">
        <v>1</v>
      </c>
      <c r="AD16" t="s">
        <v>268</v>
      </c>
      <c r="AE16">
        <v>0.0008936</v>
      </c>
      <c r="AF16" s="1">
        <v>4.6539E-07</v>
      </c>
      <c r="AG16">
        <v>1.775348</v>
      </c>
      <c r="AH16">
        <v>1.000205</v>
      </c>
      <c r="AI16">
        <v>0.000676</v>
      </c>
      <c r="AJ16" s="1">
        <v>4E-06</v>
      </c>
      <c r="AK16">
        <v>2.5E-05</v>
      </c>
      <c r="AL16" s="1">
        <v>3E-06</v>
      </c>
      <c r="AM16">
        <v>0.000277</v>
      </c>
      <c r="AN16" s="1">
        <v>2E-06</v>
      </c>
      <c r="AO16">
        <v>0.0126</v>
      </c>
      <c r="AP16">
        <v>0.0004</v>
      </c>
      <c r="AQ16">
        <v>0</v>
      </c>
      <c r="AR16">
        <v>0.0004</v>
      </c>
      <c r="AS16">
        <v>0</v>
      </c>
      <c r="AT16">
        <v>0</v>
      </c>
      <c r="AU16">
        <v>200</v>
      </c>
      <c r="AV16">
        <v>0</v>
      </c>
      <c r="AW16">
        <v>1.96</v>
      </c>
      <c r="AX16">
        <v>0</v>
      </c>
      <c r="AY16">
        <v>3</v>
      </c>
      <c r="AZ16" s="2">
        <v>37595</v>
      </c>
      <c r="BA16">
        <v>3.683333</v>
      </c>
      <c r="BB16" s="1">
        <v>3248221000</v>
      </c>
      <c r="BC16" t="s">
        <v>269</v>
      </c>
      <c r="BD16" t="s">
        <v>270</v>
      </c>
      <c r="BE16">
        <v>8</v>
      </c>
      <c r="BF16" t="s">
        <v>269</v>
      </c>
      <c r="BH16" t="s">
        <v>271</v>
      </c>
      <c r="BI16">
        <v>7.817</v>
      </c>
      <c r="BJ16" t="s">
        <v>189</v>
      </c>
      <c r="BK16" t="s">
        <v>205</v>
      </c>
      <c r="BL16" t="s">
        <v>206</v>
      </c>
      <c r="BM16">
        <v>1</v>
      </c>
      <c r="BN16" t="s">
        <v>207</v>
      </c>
      <c r="BO16">
        <v>0.9838541</v>
      </c>
      <c r="BP16">
        <v>0.9722139</v>
      </c>
      <c r="BQ16" t="s">
        <v>208</v>
      </c>
      <c r="BR16">
        <v>3.5</v>
      </c>
      <c r="BS16">
        <v>3.5</v>
      </c>
      <c r="BT16">
        <v>0</v>
      </c>
      <c r="BU16">
        <v>0</v>
      </c>
      <c r="BV16">
        <v>0</v>
      </c>
      <c r="BW16">
        <v>17</v>
      </c>
      <c r="BX16">
        <v>15</v>
      </c>
      <c r="BY16">
        <v>30</v>
      </c>
      <c r="CB16">
        <v>0</v>
      </c>
      <c r="CC16">
        <v>3.855531</v>
      </c>
      <c r="CD16">
        <v>0.003373</v>
      </c>
      <c r="CE16">
        <v>0.2168682</v>
      </c>
      <c r="CF16">
        <v>0.0002631</v>
      </c>
      <c r="CG16">
        <v>0.0027221</v>
      </c>
      <c r="CH16">
        <v>3.68E-05</v>
      </c>
      <c r="CI16">
        <v>0.0028633</v>
      </c>
      <c r="CJ16">
        <v>7.89E-05</v>
      </c>
      <c r="CK16">
        <v>0.0002587</v>
      </c>
      <c r="CL16">
        <v>2.88E-05</v>
      </c>
      <c r="CM16">
        <v>3.855531</v>
      </c>
      <c r="CN16">
        <v>0.003373</v>
      </c>
      <c r="CO16">
        <v>0.2168236</v>
      </c>
      <c r="CP16">
        <v>0.0002631</v>
      </c>
      <c r="CQ16">
        <v>0.0027221</v>
      </c>
      <c r="CR16">
        <v>3.68E-05</v>
      </c>
      <c r="CS16">
        <v>0.0016128</v>
      </c>
      <c r="CT16">
        <v>4.44E-05</v>
      </c>
      <c r="CU16">
        <v>0.0002587</v>
      </c>
      <c r="CV16">
        <v>2.88E-05</v>
      </c>
      <c r="CW16">
        <v>3.84313</v>
      </c>
      <c r="CX16">
        <v>0.0027</v>
      </c>
      <c r="CY16">
        <v>0.215901</v>
      </c>
      <c r="CZ16">
        <v>0.00026</v>
      </c>
      <c r="DA16">
        <v>0.0027789</v>
      </c>
      <c r="DB16">
        <v>3.4E-05</v>
      </c>
      <c r="DC16">
        <v>0.0018964</v>
      </c>
      <c r="DD16">
        <v>2.3E-05</v>
      </c>
      <c r="DE16">
        <v>0.0004608</v>
      </c>
      <c r="DF16" s="1">
        <v>6.6E-06</v>
      </c>
      <c r="DG16">
        <v>1.002</v>
      </c>
      <c r="DH16">
        <v>0.001</v>
      </c>
      <c r="DI16">
        <v>1.002</v>
      </c>
      <c r="DJ16">
        <v>0.001</v>
      </c>
      <c r="DK16">
        <v>1.002</v>
      </c>
      <c r="DL16">
        <v>0.001</v>
      </c>
      <c r="DM16">
        <v>1.002</v>
      </c>
      <c r="DN16">
        <v>0.001</v>
      </c>
      <c r="DO16">
        <v>1.002</v>
      </c>
      <c r="DP16">
        <v>0.001</v>
      </c>
      <c r="DQ16">
        <v>1</v>
      </c>
      <c r="DR16">
        <v>1</v>
      </c>
      <c r="DS16">
        <v>1</v>
      </c>
      <c r="DT16">
        <v>1</v>
      </c>
      <c r="DU16">
        <v>1</v>
      </c>
      <c r="DV16">
        <v>6.69E-05</v>
      </c>
      <c r="DW16">
        <v>11.16381</v>
      </c>
      <c r="DX16">
        <v>0.0562481</v>
      </c>
      <c r="DY16">
        <v>0.180649</v>
      </c>
      <c r="DZ16">
        <v>11.161</v>
      </c>
      <c r="EA16">
        <v>0.9988952</v>
      </c>
      <c r="EB16">
        <v>0.0289708</v>
      </c>
      <c r="EC16">
        <v>0</v>
      </c>
      <c r="ED16">
        <v>0</v>
      </c>
      <c r="EE16" s="1">
        <v>5.463E-10</v>
      </c>
      <c r="EF16" s="1">
        <v>2.14E-11</v>
      </c>
      <c r="EG16">
        <v>0.01975</v>
      </c>
      <c r="EH16">
        <v>0</v>
      </c>
      <c r="EI16" s="1">
        <v>7.068E-06</v>
      </c>
      <c r="EJ16">
        <v>0</v>
      </c>
      <c r="EK16" s="1">
        <v>6.308E-09</v>
      </c>
      <c r="EL16">
        <v>0</v>
      </c>
      <c r="EM16">
        <v>0.01167</v>
      </c>
      <c r="EN16">
        <v>0</v>
      </c>
      <c r="EO16">
        <v>295.5</v>
      </c>
      <c r="EP16">
        <v>0.5</v>
      </c>
      <c r="EQ16">
        <v>1575</v>
      </c>
      <c r="ER16">
        <v>2</v>
      </c>
      <c r="ES16">
        <v>0.0126</v>
      </c>
      <c r="ET16">
        <v>-0.0002713</v>
      </c>
      <c r="EU16" s="1">
        <v>12.0336999893188</v>
      </c>
      <c r="EV16">
        <v>0</v>
      </c>
      <c r="EW16" s="1">
        <v>12.0246000289916</v>
      </c>
      <c r="EX16" s="1">
        <v>12.044599533081</v>
      </c>
      <c r="EY16" s="1">
        <v>68.466796875</v>
      </c>
      <c r="EZ16">
        <v>0</v>
      </c>
      <c r="FA16" s="1">
        <v>67.9304962158203</v>
      </c>
      <c r="FB16" s="1">
        <v>69.4581985473632</v>
      </c>
      <c r="FC16" s="1">
        <v>0.0567863993346691</v>
      </c>
      <c r="FD16">
        <v>0</v>
      </c>
      <c r="FE16" s="1">
        <v>-0.108515001833438</v>
      </c>
      <c r="FF16" s="1">
        <v>0.168359994888305</v>
      </c>
      <c r="FG16" s="1">
        <v>84.0639038085937</v>
      </c>
      <c r="FH16">
        <v>0</v>
      </c>
      <c r="FI16" s="1">
        <v>76.6346969604492</v>
      </c>
      <c r="FJ16" s="1">
        <v>85.6400985717773</v>
      </c>
      <c r="FK16" s="1">
        <v>-115.431999206542</v>
      </c>
      <c r="FL16">
        <v>0</v>
      </c>
      <c r="FM16" s="1">
        <v>-117.238998413085</v>
      </c>
      <c r="FN16" s="1">
        <v>-114.228996276855</v>
      </c>
    </row>
    <row r="17" spans="1:170" ht="12.75">
      <c r="A17" t="s">
        <v>193</v>
      </c>
      <c r="B17" t="s">
        <v>194</v>
      </c>
      <c r="C17">
        <v>8.34E-05</v>
      </c>
      <c r="D17">
        <v>1.46E-05</v>
      </c>
      <c r="E17">
        <v>2.370139</v>
      </c>
      <c r="F17">
        <v>0.0070616</v>
      </c>
      <c r="G17">
        <v>0.0001135</v>
      </c>
      <c r="H17">
        <v>0.0138407</v>
      </c>
      <c r="I17">
        <v>0.0002224</v>
      </c>
      <c r="J17">
        <v>3.74E-05</v>
      </c>
      <c r="K17" s="1">
        <v>1.037559E-09</v>
      </c>
      <c r="L17">
        <v>0.0131801</v>
      </c>
      <c r="M17">
        <v>0.0001008</v>
      </c>
      <c r="N17">
        <v>6.960564</v>
      </c>
      <c r="O17">
        <v>0.0088032</v>
      </c>
      <c r="P17">
        <v>6.926531</v>
      </c>
      <c r="Q17">
        <v>0.0100435</v>
      </c>
      <c r="R17">
        <v>99.65374</v>
      </c>
      <c r="S17">
        <v>0.0945021</v>
      </c>
      <c r="T17">
        <v>28.35764</v>
      </c>
      <c r="U17">
        <v>0.0408018</v>
      </c>
      <c r="V17">
        <v>0.0425203</v>
      </c>
      <c r="W17">
        <v>0</v>
      </c>
      <c r="X17">
        <v>0</v>
      </c>
      <c r="Y17">
        <v>1.45017</v>
      </c>
      <c r="AA17" s="1">
        <v>4.18929E-14</v>
      </c>
      <c r="AB17" s="1">
        <v>2.915982E-13</v>
      </c>
      <c r="AC17">
        <v>1</v>
      </c>
      <c r="AD17" t="s">
        <v>195</v>
      </c>
      <c r="AE17">
        <v>0.002254</v>
      </c>
      <c r="AF17" s="1">
        <v>9.5852E-07</v>
      </c>
      <c r="AG17">
        <v>1.39897</v>
      </c>
      <c r="AH17">
        <v>1.00012</v>
      </c>
      <c r="AI17">
        <v>0.0007</v>
      </c>
      <c r="AJ17">
        <v>5E-05</v>
      </c>
      <c r="AK17">
        <v>4E-05</v>
      </c>
      <c r="AL17">
        <v>2E-05</v>
      </c>
      <c r="AM17">
        <v>0.00028</v>
      </c>
      <c r="AN17">
        <v>2E-05</v>
      </c>
      <c r="AO17">
        <v>0.013</v>
      </c>
      <c r="AP17">
        <v>0</v>
      </c>
      <c r="AQ17">
        <v>0.01</v>
      </c>
      <c r="AR17">
        <v>0.002</v>
      </c>
      <c r="AS17">
        <v>0</v>
      </c>
      <c r="AT17">
        <v>0</v>
      </c>
      <c r="AU17">
        <v>0</v>
      </c>
      <c r="AV17">
        <v>0</v>
      </c>
      <c r="AW17">
        <v>1.96</v>
      </c>
      <c r="AX17">
        <v>0</v>
      </c>
      <c r="AY17">
        <v>3</v>
      </c>
      <c r="AZ17" s="2">
        <v>38753</v>
      </c>
      <c r="BA17">
        <v>19.28333</v>
      </c>
      <c r="BB17" s="1">
        <v>3348329000</v>
      </c>
      <c r="BC17" t="s">
        <v>269</v>
      </c>
      <c r="BD17" t="s">
        <v>270</v>
      </c>
      <c r="BE17">
        <v>10</v>
      </c>
      <c r="BF17" t="s">
        <v>269</v>
      </c>
      <c r="BH17" t="s">
        <v>271</v>
      </c>
      <c r="BI17">
        <v>7.817</v>
      </c>
      <c r="BJ17" t="s">
        <v>196</v>
      </c>
      <c r="BK17" t="s">
        <v>197</v>
      </c>
      <c r="BL17" t="s">
        <v>104</v>
      </c>
      <c r="BM17">
        <v>1</v>
      </c>
      <c r="BN17" t="s">
        <v>207</v>
      </c>
      <c r="BO17">
        <v>0.996645</v>
      </c>
      <c r="BP17">
        <v>0.9947472</v>
      </c>
      <c r="BQ17" t="s">
        <v>208</v>
      </c>
      <c r="BR17">
        <v>3.2</v>
      </c>
      <c r="BS17">
        <v>3.2</v>
      </c>
      <c r="BT17" s="1">
        <v>7.30005E-08</v>
      </c>
      <c r="BU17">
        <v>3.2</v>
      </c>
      <c r="BV17">
        <v>0</v>
      </c>
      <c r="BW17">
        <v>32</v>
      </c>
      <c r="BX17">
        <v>30</v>
      </c>
      <c r="BY17">
        <v>91</v>
      </c>
      <c r="CB17">
        <v>0</v>
      </c>
      <c r="CC17">
        <v>5.37584</v>
      </c>
      <c r="CD17">
        <v>0.0022105</v>
      </c>
      <c r="CE17">
        <v>0.7723283</v>
      </c>
      <c r="CF17">
        <v>0.000501</v>
      </c>
      <c r="CG17">
        <v>0.0101794</v>
      </c>
      <c r="CH17">
        <v>7.61E-05</v>
      </c>
      <c r="CI17">
        <v>0.0054539</v>
      </c>
      <c r="CJ17">
        <v>8.71E-05</v>
      </c>
      <c r="CK17">
        <v>6.44E-05</v>
      </c>
      <c r="CL17">
        <v>1.12E-05</v>
      </c>
      <c r="CM17">
        <v>5.37584</v>
      </c>
      <c r="CN17">
        <v>0.0022105</v>
      </c>
      <c r="CO17">
        <v>0.7722355</v>
      </c>
      <c r="CP17">
        <v>0.0005009</v>
      </c>
      <c r="CQ17">
        <v>0.0101794</v>
      </c>
      <c r="CR17">
        <v>7.61E-05</v>
      </c>
      <c r="CS17">
        <v>0.0038985</v>
      </c>
      <c r="CT17">
        <v>6.22E-05</v>
      </c>
      <c r="CU17">
        <v>6.44E-05</v>
      </c>
      <c r="CV17">
        <v>1.12E-05</v>
      </c>
      <c r="CW17">
        <v>5.27733</v>
      </c>
      <c r="CX17">
        <v>0.0021</v>
      </c>
      <c r="CY17">
        <v>0.760879</v>
      </c>
      <c r="CZ17">
        <v>0.0005</v>
      </c>
      <c r="DA17">
        <v>0.0101053</v>
      </c>
      <c r="DB17">
        <v>7.5E-05</v>
      </c>
      <c r="DC17">
        <v>0.0041363</v>
      </c>
      <c r="DD17">
        <v>5.7E-05</v>
      </c>
      <c r="DE17">
        <v>0.0001284</v>
      </c>
      <c r="DF17" s="1">
        <v>7E-06</v>
      </c>
      <c r="DG17">
        <v>1.005</v>
      </c>
      <c r="DH17">
        <v>0.001</v>
      </c>
      <c r="DI17">
        <v>1.005</v>
      </c>
      <c r="DJ17">
        <v>0.001</v>
      </c>
      <c r="DK17">
        <v>1.005</v>
      </c>
      <c r="DL17">
        <v>0.001</v>
      </c>
      <c r="DM17">
        <v>1.005</v>
      </c>
      <c r="DN17">
        <v>0.001</v>
      </c>
      <c r="DO17">
        <v>1.005</v>
      </c>
      <c r="DP17">
        <v>0.001</v>
      </c>
      <c r="DQ17">
        <v>1</v>
      </c>
      <c r="DR17">
        <v>1</v>
      </c>
      <c r="DS17">
        <v>1</v>
      </c>
      <c r="DT17">
        <v>1</v>
      </c>
      <c r="DU17">
        <v>1</v>
      </c>
      <c r="DV17">
        <v>1.17E-05</v>
      </c>
      <c r="DW17">
        <v>17.88062</v>
      </c>
      <c r="DX17">
        <v>0.1438725</v>
      </c>
      <c r="DY17">
        <v>0.1266541</v>
      </c>
      <c r="DZ17">
        <v>17.87874</v>
      </c>
      <c r="EA17">
        <v>0.9995883</v>
      </c>
      <c r="EB17">
        <v>0.018214</v>
      </c>
      <c r="EC17">
        <v>0</v>
      </c>
      <c r="ED17">
        <v>0</v>
      </c>
      <c r="EE17" s="1">
        <v>5.463E-10</v>
      </c>
      <c r="EF17" s="1">
        <v>2.14E-11</v>
      </c>
      <c r="EG17">
        <v>0.01975</v>
      </c>
      <c r="EH17">
        <v>0</v>
      </c>
      <c r="EI17" s="1">
        <v>7.068E-06</v>
      </c>
      <c r="EJ17">
        <v>0</v>
      </c>
      <c r="EK17" s="1">
        <v>6.308E-09</v>
      </c>
      <c r="EL17">
        <v>0</v>
      </c>
      <c r="EM17">
        <v>0.01167</v>
      </c>
      <c r="EN17">
        <v>0</v>
      </c>
      <c r="EO17">
        <v>295.5</v>
      </c>
      <c r="EP17">
        <v>0.5</v>
      </c>
      <c r="EQ17">
        <v>1575</v>
      </c>
      <c r="ER17">
        <v>2</v>
      </c>
      <c r="ES17">
        <v>0.013</v>
      </c>
      <c r="ET17">
        <v>0.0001646</v>
      </c>
      <c r="EU17" s="1">
        <v>12.0676002502441</v>
      </c>
      <c r="EV17" s="1">
        <v>0.00287419999949634</v>
      </c>
      <c r="EW17" s="1">
        <v>12.0613002777099</v>
      </c>
      <c r="EX17" s="1">
        <v>12.0715999603271</v>
      </c>
      <c r="EY17" s="1">
        <v>77.0444030761718</v>
      </c>
      <c r="EZ17" s="1">
        <v>0.0714953020215034</v>
      </c>
      <c r="FA17" s="1">
        <v>76.9418029785156</v>
      </c>
      <c r="FB17" s="1">
        <v>77.1435012817382</v>
      </c>
      <c r="FC17" s="1">
        <v>0.0124032003805041</v>
      </c>
      <c r="FD17" s="1">
        <v>0.0855093970894813</v>
      </c>
      <c r="FE17" s="1">
        <v>-0.0654492974281311</v>
      </c>
      <c r="FF17" s="1">
        <v>0.161953002214431</v>
      </c>
      <c r="FG17" s="1">
        <v>-26.2115993499755</v>
      </c>
      <c r="FH17" s="1">
        <v>0.00661949999630451</v>
      </c>
      <c r="FI17" s="1">
        <v>-26.222900390625</v>
      </c>
      <c r="FJ17" s="1">
        <v>-26.2017002105712</v>
      </c>
      <c r="FK17" s="1">
        <v>-133.904998779296</v>
      </c>
      <c r="FL17" s="1">
        <v>0.42152801156044</v>
      </c>
      <c r="FM17" s="1">
        <v>-134.361999511718</v>
      </c>
      <c r="FN17" s="1">
        <v>-133.177001953125</v>
      </c>
    </row>
    <row r="18" spans="1:170" ht="12.75">
      <c r="A18" t="s">
        <v>105</v>
      </c>
      <c r="B18" t="s">
        <v>194</v>
      </c>
      <c r="C18">
        <v>1.73E-05</v>
      </c>
      <c r="D18">
        <v>1.52E-05</v>
      </c>
      <c r="E18">
        <v>9.520306</v>
      </c>
      <c r="F18">
        <v>0.0058848</v>
      </c>
      <c r="G18">
        <v>9.32E-05</v>
      </c>
      <c r="H18">
        <v>0.0115341</v>
      </c>
      <c r="I18">
        <v>0.0001826</v>
      </c>
      <c r="J18">
        <v>2.76E-05</v>
      </c>
      <c r="K18" s="1">
        <v>8.521833E-10</v>
      </c>
      <c r="L18">
        <v>0.0131245</v>
      </c>
      <c r="M18">
        <v>6.22E-05</v>
      </c>
      <c r="N18">
        <v>6.955335</v>
      </c>
      <c r="O18">
        <v>0.0092501</v>
      </c>
      <c r="P18">
        <v>6.940736</v>
      </c>
      <c r="Q18">
        <v>0.0104836</v>
      </c>
      <c r="R18">
        <v>99.93337</v>
      </c>
      <c r="S18">
        <v>0.1011465</v>
      </c>
      <c r="T18">
        <v>28.41535</v>
      </c>
      <c r="U18">
        <v>0.0425884</v>
      </c>
      <c r="V18">
        <v>0.0442441</v>
      </c>
      <c r="W18">
        <v>0</v>
      </c>
      <c r="X18">
        <v>0</v>
      </c>
      <c r="Y18">
        <v>1.450182</v>
      </c>
      <c r="AA18" s="1">
        <v>4.365189E-14</v>
      </c>
      <c r="AB18" s="1">
        <v>3.036135E-13</v>
      </c>
      <c r="AC18">
        <v>1</v>
      </c>
      <c r="AD18" t="s">
        <v>195</v>
      </c>
      <c r="AE18">
        <v>0.002254</v>
      </c>
      <c r="AF18" s="1">
        <v>9.5852E-07</v>
      </c>
      <c r="AG18">
        <v>1.399289</v>
      </c>
      <c r="AH18">
        <v>1.00012</v>
      </c>
      <c r="AI18">
        <v>0.0007</v>
      </c>
      <c r="AJ18">
        <v>5E-05</v>
      </c>
      <c r="AK18">
        <v>4E-05</v>
      </c>
      <c r="AL18">
        <v>2E-05</v>
      </c>
      <c r="AM18">
        <v>0.00028</v>
      </c>
      <c r="AN18">
        <v>2E-05</v>
      </c>
      <c r="AO18">
        <v>0.013</v>
      </c>
      <c r="AP18">
        <v>0</v>
      </c>
      <c r="AQ18">
        <v>0.01</v>
      </c>
      <c r="AR18">
        <v>0.002</v>
      </c>
      <c r="AS18">
        <v>0</v>
      </c>
      <c r="AT18">
        <v>0</v>
      </c>
      <c r="AU18">
        <v>0</v>
      </c>
      <c r="AV18">
        <v>0</v>
      </c>
      <c r="AW18">
        <v>1.96</v>
      </c>
      <c r="AX18">
        <v>0</v>
      </c>
      <c r="AY18">
        <v>3</v>
      </c>
      <c r="AZ18" s="2">
        <v>38753</v>
      </c>
      <c r="BA18">
        <v>19.56667</v>
      </c>
      <c r="BB18" s="1">
        <v>3348330000</v>
      </c>
      <c r="BC18" t="s">
        <v>269</v>
      </c>
      <c r="BD18" t="s">
        <v>270</v>
      </c>
      <c r="BE18">
        <v>10</v>
      </c>
      <c r="BF18" t="s">
        <v>269</v>
      </c>
      <c r="BH18" t="s">
        <v>271</v>
      </c>
      <c r="BI18">
        <v>7.817</v>
      </c>
      <c r="BJ18" t="s">
        <v>196</v>
      </c>
      <c r="BK18" t="s">
        <v>197</v>
      </c>
      <c r="BL18" t="s">
        <v>104</v>
      </c>
      <c r="BM18">
        <v>1</v>
      </c>
      <c r="BN18" t="s">
        <v>207</v>
      </c>
      <c r="BO18">
        <v>0.9955832</v>
      </c>
      <c r="BP18">
        <v>0.9929183</v>
      </c>
      <c r="BQ18" t="s">
        <v>208</v>
      </c>
      <c r="BR18">
        <v>3.2</v>
      </c>
      <c r="BS18">
        <v>3.2</v>
      </c>
      <c r="BT18" s="1">
        <v>7.30005E-08</v>
      </c>
      <c r="BU18">
        <v>3.2</v>
      </c>
      <c r="BV18">
        <v>0</v>
      </c>
      <c r="BW18">
        <v>32</v>
      </c>
      <c r="BX18">
        <v>30</v>
      </c>
      <c r="BY18">
        <v>92</v>
      </c>
      <c r="CB18">
        <v>0</v>
      </c>
      <c r="CC18">
        <v>5.598013</v>
      </c>
      <c r="CD18">
        <v>0.0025935</v>
      </c>
      <c r="CE18">
        <v>0.8048516</v>
      </c>
      <c r="CF18">
        <v>0.0005908</v>
      </c>
      <c r="CG18">
        <v>0.0105633</v>
      </c>
      <c r="CH18">
        <v>4.78E-05</v>
      </c>
      <c r="CI18">
        <v>0.0047364</v>
      </c>
      <c r="CJ18">
        <v>7.45E-05</v>
      </c>
      <c r="CK18">
        <v>1.39E-05</v>
      </c>
      <c r="CL18">
        <v>1.22E-05</v>
      </c>
      <c r="CM18">
        <v>5.598013</v>
      </c>
      <c r="CN18">
        <v>0.0025935</v>
      </c>
      <c r="CO18">
        <v>0.8047549</v>
      </c>
      <c r="CP18">
        <v>0.0005908</v>
      </c>
      <c r="CQ18">
        <v>0.0105633</v>
      </c>
      <c r="CR18">
        <v>4.78E-05</v>
      </c>
      <c r="CS18">
        <v>0.0033848</v>
      </c>
      <c r="CT18">
        <v>5.32E-05</v>
      </c>
      <c r="CU18">
        <v>1.39E-05</v>
      </c>
      <c r="CV18">
        <v>1.22E-05</v>
      </c>
      <c r="CW18">
        <v>5.49512</v>
      </c>
      <c r="CX18">
        <v>0.0025</v>
      </c>
      <c r="CY18">
        <v>0.792916</v>
      </c>
      <c r="CZ18">
        <v>0.00059</v>
      </c>
      <c r="DA18">
        <v>0.0104854</v>
      </c>
      <c r="DB18">
        <v>4.6E-05</v>
      </c>
      <c r="DC18">
        <v>0.0036252</v>
      </c>
      <c r="DD18">
        <v>4.7E-05</v>
      </c>
      <c r="DE18">
        <v>7.78E-05</v>
      </c>
      <c r="DF18" s="1">
        <v>8.5E-06</v>
      </c>
      <c r="DG18">
        <v>1.005</v>
      </c>
      <c r="DH18">
        <v>0.001</v>
      </c>
      <c r="DI18">
        <v>1.005</v>
      </c>
      <c r="DJ18">
        <v>0.001</v>
      </c>
      <c r="DK18">
        <v>1.005</v>
      </c>
      <c r="DL18">
        <v>0.001</v>
      </c>
      <c r="DM18">
        <v>1.005</v>
      </c>
      <c r="DN18">
        <v>0.001</v>
      </c>
      <c r="DO18">
        <v>1.005</v>
      </c>
      <c r="DP18">
        <v>0.001</v>
      </c>
      <c r="DQ18">
        <v>1</v>
      </c>
      <c r="DR18">
        <v>1</v>
      </c>
      <c r="DS18">
        <v>1</v>
      </c>
      <c r="DT18">
        <v>1</v>
      </c>
      <c r="DU18">
        <v>1</v>
      </c>
      <c r="DV18" s="1">
        <v>2.254723E-06</v>
      </c>
      <c r="DW18">
        <v>97.07305</v>
      </c>
      <c r="DX18">
        <v>0.1439809</v>
      </c>
      <c r="DY18">
        <v>0.1331836</v>
      </c>
      <c r="DZ18">
        <v>97.0727</v>
      </c>
      <c r="EA18">
        <v>0.9999859</v>
      </c>
      <c r="EB18">
        <v>0.0033538</v>
      </c>
      <c r="EC18">
        <v>0</v>
      </c>
      <c r="ED18">
        <v>0</v>
      </c>
      <c r="EE18" s="1">
        <v>5.463E-10</v>
      </c>
      <c r="EF18" s="1">
        <v>2.14E-11</v>
      </c>
      <c r="EG18">
        <v>0.01975</v>
      </c>
      <c r="EH18">
        <v>0</v>
      </c>
      <c r="EI18" s="1">
        <v>7.068E-06</v>
      </c>
      <c r="EJ18">
        <v>0</v>
      </c>
      <c r="EK18" s="1">
        <v>6.308E-09</v>
      </c>
      <c r="EL18">
        <v>0</v>
      </c>
      <c r="EM18">
        <v>0.01167</v>
      </c>
      <c r="EN18">
        <v>0</v>
      </c>
      <c r="EO18">
        <v>295.5</v>
      </c>
      <c r="EP18">
        <v>0.5</v>
      </c>
      <c r="EQ18">
        <v>1575</v>
      </c>
      <c r="ER18">
        <v>2</v>
      </c>
      <c r="ES18">
        <v>0.013</v>
      </c>
      <c r="ET18">
        <v>0.0001214</v>
      </c>
      <c r="EU18" s="1">
        <v>12.0655002593994</v>
      </c>
      <c r="EV18" s="1">
        <v>0.00471246987581253</v>
      </c>
      <c r="EW18" s="1">
        <v>12.059100151062</v>
      </c>
      <c r="EX18" s="1">
        <v>12.073800086975</v>
      </c>
      <c r="EY18" s="1">
        <v>77.0854034423828</v>
      </c>
      <c r="EZ18" s="1">
        <v>0.0187780000269412</v>
      </c>
      <c r="FA18" s="1">
        <v>77.0570983886718</v>
      </c>
      <c r="FB18" s="1">
        <v>77.1128005981445</v>
      </c>
      <c r="FC18" s="1">
        <v>0.0812454968690872</v>
      </c>
      <c r="FD18" s="1">
        <v>0.08921779692173</v>
      </c>
      <c r="FE18" s="1">
        <v>-0.0905916988849639</v>
      </c>
      <c r="FF18" s="1">
        <v>0.172273993492126</v>
      </c>
      <c r="FG18" s="1">
        <v>-26.218599319458</v>
      </c>
      <c r="FH18" s="1">
        <v>0.00476896995678544</v>
      </c>
      <c r="FI18" s="1">
        <v>-26.2245998382568</v>
      </c>
      <c r="FJ18" s="1">
        <v>-26.2117004394531</v>
      </c>
      <c r="FK18" s="1">
        <v>-133.891006469726</v>
      </c>
      <c r="FL18" s="1">
        <v>0.402292013168334</v>
      </c>
      <c r="FM18" s="1">
        <v>-134.417999267578</v>
      </c>
      <c r="FN18" s="1">
        <v>-133.35400390625</v>
      </c>
    </row>
    <row r="19" spans="1:170" ht="12.75">
      <c r="A19" t="s">
        <v>106</v>
      </c>
      <c r="B19" t="s">
        <v>194</v>
      </c>
      <c r="C19">
        <v>0.0007714</v>
      </c>
      <c r="D19">
        <v>1.04E-05</v>
      </c>
      <c r="E19">
        <v>0.6138091</v>
      </c>
      <c r="F19">
        <v>0.0169104</v>
      </c>
      <c r="G19">
        <v>0.0001092</v>
      </c>
      <c r="H19">
        <v>0.0331443</v>
      </c>
      <c r="I19">
        <v>0.000214</v>
      </c>
      <c r="J19">
        <v>4.43E-05</v>
      </c>
      <c r="K19" s="1">
        <v>1.034605E-09</v>
      </c>
      <c r="L19">
        <v>0.0133396</v>
      </c>
      <c r="M19">
        <v>7.2E-05</v>
      </c>
      <c r="N19">
        <v>7.158143</v>
      </c>
      <c r="O19">
        <v>0.0082316</v>
      </c>
      <c r="P19">
        <v>6.921677</v>
      </c>
      <c r="Q19">
        <v>0.0095201</v>
      </c>
      <c r="R19">
        <v>96.83067</v>
      </c>
      <c r="S19">
        <v>0.0737176</v>
      </c>
      <c r="T19">
        <v>28.33793</v>
      </c>
      <c r="U19">
        <v>0.038676</v>
      </c>
      <c r="V19">
        <v>0.0404824</v>
      </c>
      <c r="W19">
        <v>0</v>
      </c>
      <c r="X19">
        <v>0</v>
      </c>
      <c r="Y19">
        <v>1.45017</v>
      </c>
      <c r="AA19" s="1">
        <v>8.614354E-14</v>
      </c>
      <c r="AB19" s="1">
        <v>6.166278E-13</v>
      </c>
      <c r="AC19">
        <v>1</v>
      </c>
      <c r="AD19" t="s">
        <v>195</v>
      </c>
      <c r="AE19">
        <v>0.002254</v>
      </c>
      <c r="AF19" s="1">
        <v>9.5852E-07</v>
      </c>
      <c r="AG19">
        <v>1.399605</v>
      </c>
      <c r="AH19">
        <v>1.00012</v>
      </c>
      <c r="AI19">
        <v>0.0007</v>
      </c>
      <c r="AJ19">
        <v>5E-05</v>
      </c>
      <c r="AK19">
        <v>4E-05</v>
      </c>
      <c r="AL19">
        <v>2E-05</v>
      </c>
      <c r="AM19">
        <v>0.00028</v>
      </c>
      <c r="AN19">
        <v>2E-05</v>
      </c>
      <c r="AO19">
        <v>0.013</v>
      </c>
      <c r="AP19">
        <v>0</v>
      </c>
      <c r="AQ19">
        <v>0.01</v>
      </c>
      <c r="AR19">
        <v>0.002</v>
      </c>
      <c r="AS19">
        <v>0</v>
      </c>
      <c r="AT19">
        <v>0</v>
      </c>
      <c r="AU19">
        <v>0</v>
      </c>
      <c r="AV19">
        <v>0</v>
      </c>
      <c r="AW19">
        <v>1.96</v>
      </c>
      <c r="AX19">
        <v>0</v>
      </c>
      <c r="AY19">
        <v>3</v>
      </c>
      <c r="AZ19" s="2">
        <v>38753</v>
      </c>
      <c r="BA19">
        <v>19.83333</v>
      </c>
      <c r="BB19" s="1">
        <v>3348331000</v>
      </c>
      <c r="BC19" t="s">
        <v>269</v>
      </c>
      <c r="BD19" t="s">
        <v>270</v>
      </c>
      <c r="BE19">
        <v>10</v>
      </c>
      <c r="BF19" t="s">
        <v>269</v>
      </c>
      <c r="BH19" t="s">
        <v>271</v>
      </c>
      <c r="BI19">
        <v>7.817</v>
      </c>
      <c r="BJ19" t="s">
        <v>196</v>
      </c>
      <c r="BK19" t="s">
        <v>197</v>
      </c>
      <c r="BL19" t="s">
        <v>104</v>
      </c>
      <c r="BM19">
        <v>1</v>
      </c>
      <c r="BN19" t="s">
        <v>207</v>
      </c>
      <c r="BO19">
        <v>0.9982597</v>
      </c>
      <c r="BP19">
        <v>0.9974567</v>
      </c>
      <c r="BQ19" t="s">
        <v>208</v>
      </c>
      <c r="BR19">
        <v>3.2</v>
      </c>
      <c r="BS19">
        <v>3.2</v>
      </c>
      <c r="BT19" s="1">
        <v>7.30005E-08</v>
      </c>
      <c r="BU19">
        <v>3.2</v>
      </c>
      <c r="BV19">
        <v>0</v>
      </c>
      <c r="BW19">
        <v>32</v>
      </c>
      <c r="BX19">
        <v>30</v>
      </c>
      <c r="BY19">
        <v>93</v>
      </c>
      <c r="CB19">
        <v>0</v>
      </c>
      <c r="CC19">
        <v>11.36808</v>
      </c>
      <c r="CD19">
        <v>0.0036655</v>
      </c>
      <c r="CE19">
        <v>1.588133</v>
      </c>
      <c r="CF19">
        <v>0.0007407</v>
      </c>
      <c r="CG19">
        <v>0.0211851</v>
      </c>
      <c r="CH19">
        <v>0.0001108</v>
      </c>
      <c r="CI19">
        <v>0.0268559</v>
      </c>
      <c r="CJ19">
        <v>0.0001716</v>
      </c>
      <c r="CK19">
        <v>0.0012251</v>
      </c>
      <c r="CL19">
        <v>1.65E-05</v>
      </c>
      <c r="CM19">
        <v>11.36808</v>
      </c>
      <c r="CN19">
        <v>0.0036655</v>
      </c>
      <c r="CO19">
        <v>1.587942</v>
      </c>
      <c r="CP19">
        <v>0.0007406</v>
      </c>
      <c r="CQ19">
        <v>0.0211851</v>
      </c>
      <c r="CR19">
        <v>0.0001108</v>
      </c>
      <c r="CS19">
        <v>0.0191882</v>
      </c>
      <c r="CT19">
        <v>0.0001226</v>
      </c>
      <c r="CU19">
        <v>0.0012251</v>
      </c>
      <c r="CV19">
        <v>1.65E-05</v>
      </c>
      <c r="CW19">
        <v>11.15136</v>
      </c>
      <c r="CX19">
        <v>0.0036</v>
      </c>
      <c r="CY19">
        <v>1.564485</v>
      </c>
      <c r="CZ19">
        <v>0.00074</v>
      </c>
      <c r="DA19">
        <v>0.021002</v>
      </c>
      <c r="DB19">
        <v>0.00011</v>
      </c>
      <c r="DC19">
        <v>0.01935</v>
      </c>
      <c r="DD19">
        <v>0.00012</v>
      </c>
      <c r="DE19">
        <v>0.001289</v>
      </c>
      <c r="DF19">
        <v>1.4E-05</v>
      </c>
      <c r="DG19">
        <v>1.005</v>
      </c>
      <c r="DH19">
        <v>0.001</v>
      </c>
      <c r="DI19">
        <v>1.005</v>
      </c>
      <c r="DJ19">
        <v>0.001</v>
      </c>
      <c r="DK19">
        <v>1.005</v>
      </c>
      <c r="DL19">
        <v>0.001</v>
      </c>
      <c r="DM19">
        <v>1.005</v>
      </c>
      <c r="DN19">
        <v>0.001</v>
      </c>
      <c r="DO19">
        <v>1.005</v>
      </c>
      <c r="DP19">
        <v>0.001</v>
      </c>
      <c r="DQ19">
        <v>1</v>
      </c>
      <c r="DR19">
        <v>1</v>
      </c>
      <c r="DS19">
        <v>1</v>
      </c>
      <c r="DT19">
        <v>1</v>
      </c>
      <c r="DU19">
        <v>1</v>
      </c>
      <c r="DV19">
        <v>0.0001073</v>
      </c>
      <c r="DW19">
        <v>1.415847</v>
      </c>
      <c r="DX19">
        <v>0.1398948</v>
      </c>
      <c r="DY19">
        <v>0.115155</v>
      </c>
      <c r="DZ19">
        <v>1.391489</v>
      </c>
      <c r="EA19">
        <v>0.9342084</v>
      </c>
      <c r="EB19">
        <v>0.2299319</v>
      </c>
      <c r="EC19">
        <v>0</v>
      </c>
      <c r="ED19">
        <v>0</v>
      </c>
      <c r="EE19" s="1">
        <v>5.463E-10</v>
      </c>
      <c r="EF19" s="1">
        <v>2.14E-11</v>
      </c>
      <c r="EG19">
        <v>0.01975</v>
      </c>
      <c r="EH19">
        <v>0</v>
      </c>
      <c r="EI19" s="1">
        <v>7.068E-06</v>
      </c>
      <c r="EJ19">
        <v>0</v>
      </c>
      <c r="EK19" s="1">
        <v>6.308E-09</v>
      </c>
      <c r="EL19">
        <v>0</v>
      </c>
      <c r="EM19">
        <v>0.01167</v>
      </c>
      <c r="EN19">
        <v>0</v>
      </c>
      <c r="EO19">
        <v>295.5</v>
      </c>
      <c r="EP19">
        <v>0.5</v>
      </c>
      <c r="EQ19">
        <v>1575</v>
      </c>
      <c r="ER19">
        <v>2</v>
      </c>
      <c r="ES19">
        <v>0.013</v>
      </c>
      <c r="ET19">
        <v>0.0001952</v>
      </c>
      <c r="EU19" s="1">
        <v>12.0645999908447</v>
      </c>
      <c r="EV19" s="1">
        <v>0.0039538200944662</v>
      </c>
      <c r="EW19" s="1">
        <v>12.0600004196166</v>
      </c>
      <c r="EX19" s="1">
        <v>12.072600364685</v>
      </c>
      <c r="EY19" s="1">
        <v>76.9515991210937</v>
      </c>
      <c r="EZ19" s="1">
        <v>0.0500653013586997</v>
      </c>
      <c r="FA19" s="1">
        <v>76.893699645996</v>
      </c>
      <c r="FB19" s="1">
        <v>77.0426025390625</v>
      </c>
      <c r="FC19" s="1">
        <v>0.0581870004534721</v>
      </c>
      <c r="FD19" s="1">
        <v>0.0823516994714736</v>
      </c>
      <c r="FE19" s="1">
        <v>-0.0865473002195358</v>
      </c>
      <c r="FF19" s="1">
        <v>0.164105996489524</v>
      </c>
      <c r="FG19" s="1">
        <v>-26.2231006622314</v>
      </c>
      <c r="FH19" s="1">
        <v>0.00420582992956042</v>
      </c>
      <c r="FI19" s="1">
        <v>-26.230899810791</v>
      </c>
      <c r="FJ19" s="1">
        <v>-26.2155990600585</v>
      </c>
      <c r="FK19" s="1">
        <v>-134.014007568359</v>
      </c>
      <c r="FL19" s="1">
        <v>0.264569997787475</v>
      </c>
      <c r="FM19" s="1">
        <v>-134.440994262695</v>
      </c>
      <c r="FN19" s="1">
        <v>-133.623992919921</v>
      </c>
    </row>
    <row r="20" spans="1:170" ht="12.75">
      <c r="A20" t="s">
        <v>107</v>
      </c>
      <c r="B20" t="s">
        <v>194</v>
      </c>
      <c r="C20">
        <v>0.0004077</v>
      </c>
      <c r="D20">
        <v>2.01E-05</v>
      </c>
      <c r="E20">
        <v>0.7062018</v>
      </c>
      <c r="F20">
        <v>0.0102826</v>
      </c>
      <c r="G20">
        <v>0.0001466</v>
      </c>
      <c r="H20">
        <v>0.0201539</v>
      </c>
      <c r="I20">
        <v>0.0002873</v>
      </c>
      <c r="J20">
        <v>8.86E-05</v>
      </c>
      <c r="K20" s="1">
        <v>1.343021E-09</v>
      </c>
      <c r="L20">
        <v>0.0134668</v>
      </c>
      <c r="M20">
        <v>0.0001066</v>
      </c>
      <c r="N20">
        <v>7.015758</v>
      </c>
      <c r="O20">
        <v>0.0102915</v>
      </c>
      <c r="P20">
        <v>6.886185</v>
      </c>
      <c r="Q20">
        <v>0.0122158</v>
      </c>
      <c r="R20">
        <v>98.29251</v>
      </c>
      <c r="S20">
        <v>0.1375469</v>
      </c>
      <c r="T20">
        <v>28.19373</v>
      </c>
      <c r="U20">
        <v>0.0496314</v>
      </c>
      <c r="V20">
        <v>0.0510375</v>
      </c>
      <c r="W20">
        <v>0.0012221</v>
      </c>
      <c r="X20">
        <v>0</v>
      </c>
      <c r="Y20">
        <v>1.450179</v>
      </c>
      <c r="AA20" s="1">
        <v>3.247392E-14</v>
      </c>
      <c r="AB20" s="1">
        <v>2.278292E-13</v>
      </c>
      <c r="AC20">
        <v>1</v>
      </c>
      <c r="AD20" t="s">
        <v>195</v>
      </c>
      <c r="AE20">
        <v>0.002254</v>
      </c>
      <c r="AF20" s="1">
        <v>9.5852E-07</v>
      </c>
      <c r="AG20">
        <v>1.399931</v>
      </c>
      <c r="AH20">
        <v>1.00012</v>
      </c>
      <c r="AI20">
        <v>0.0007</v>
      </c>
      <c r="AJ20">
        <v>5E-05</v>
      </c>
      <c r="AK20">
        <v>4E-05</v>
      </c>
      <c r="AL20">
        <v>2E-05</v>
      </c>
      <c r="AM20">
        <v>0.00028</v>
      </c>
      <c r="AN20">
        <v>2E-05</v>
      </c>
      <c r="AO20">
        <v>0.013</v>
      </c>
      <c r="AP20">
        <v>0</v>
      </c>
      <c r="AQ20">
        <v>0.01</v>
      </c>
      <c r="AR20">
        <v>0.002</v>
      </c>
      <c r="AS20">
        <v>0</v>
      </c>
      <c r="AT20">
        <v>0</v>
      </c>
      <c r="AU20">
        <v>0</v>
      </c>
      <c r="AV20">
        <v>0</v>
      </c>
      <c r="AW20">
        <v>1.96</v>
      </c>
      <c r="AX20">
        <v>0</v>
      </c>
      <c r="AY20">
        <v>3</v>
      </c>
      <c r="AZ20" s="2">
        <v>38753</v>
      </c>
      <c r="BA20">
        <v>20.11667</v>
      </c>
      <c r="BB20" s="1">
        <v>3348332000</v>
      </c>
      <c r="BC20" t="s">
        <v>269</v>
      </c>
      <c r="BD20" t="s">
        <v>270</v>
      </c>
      <c r="BE20">
        <v>10</v>
      </c>
      <c r="BF20" t="s">
        <v>269</v>
      </c>
      <c r="BH20" t="s">
        <v>271</v>
      </c>
      <c r="BI20">
        <v>7.817</v>
      </c>
      <c r="BJ20" t="s">
        <v>196</v>
      </c>
      <c r="BK20" t="s">
        <v>197</v>
      </c>
      <c r="BL20" t="s">
        <v>104</v>
      </c>
      <c r="BM20">
        <v>1</v>
      </c>
      <c r="BN20" t="s">
        <v>207</v>
      </c>
      <c r="BO20">
        <v>0.9882737</v>
      </c>
      <c r="BP20">
        <v>0.9932849</v>
      </c>
      <c r="BQ20" t="s">
        <v>208</v>
      </c>
      <c r="BR20">
        <v>3.2</v>
      </c>
      <c r="BS20">
        <v>3.2</v>
      </c>
      <c r="BT20" s="1">
        <v>7.30005E-08</v>
      </c>
      <c r="BU20">
        <v>3.2</v>
      </c>
      <c r="BV20">
        <v>0</v>
      </c>
      <c r="BW20">
        <v>32</v>
      </c>
      <c r="BX20">
        <v>30</v>
      </c>
      <c r="BY20">
        <v>94</v>
      </c>
      <c r="CB20">
        <v>0</v>
      </c>
      <c r="CC20">
        <v>4.200585</v>
      </c>
      <c r="CD20">
        <v>0.002981</v>
      </c>
      <c r="CE20">
        <v>0.5987358</v>
      </c>
      <c r="CF20">
        <v>0.000471</v>
      </c>
      <c r="CG20">
        <v>0.008063</v>
      </c>
      <c r="CH20">
        <v>6.24E-05</v>
      </c>
      <c r="CI20">
        <v>0.0061566</v>
      </c>
      <c r="CJ20">
        <v>8.71E-05</v>
      </c>
      <c r="CK20">
        <v>0.0002441</v>
      </c>
      <c r="CL20">
        <v>1.2E-05</v>
      </c>
      <c r="CM20">
        <v>4.200585</v>
      </c>
      <c r="CN20">
        <v>0.002981</v>
      </c>
      <c r="CO20">
        <v>0.5986637</v>
      </c>
      <c r="CP20">
        <v>0.000471</v>
      </c>
      <c r="CQ20">
        <v>0.008063</v>
      </c>
      <c r="CR20">
        <v>6.24E-05</v>
      </c>
      <c r="CS20">
        <v>0.0043978</v>
      </c>
      <c r="CT20">
        <v>6.22E-05</v>
      </c>
      <c r="CU20">
        <v>0.0002441</v>
      </c>
      <c r="CV20">
        <v>1.2E-05</v>
      </c>
      <c r="CW20">
        <v>4.12526</v>
      </c>
      <c r="CX20">
        <v>0.0029</v>
      </c>
      <c r="CY20">
        <v>0.589882</v>
      </c>
      <c r="CZ20">
        <v>0.00047</v>
      </c>
      <c r="DA20">
        <v>0.0080099</v>
      </c>
      <c r="DB20">
        <v>6.1E-05</v>
      </c>
      <c r="DC20">
        <v>0.0046331</v>
      </c>
      <c r="DD20">
        <v>5.7E-05</v>
      </c>
      <c r="DE20">
        <v>0.000308</v>
      </c>
      <c r="DF20" s="1">
        <v>8.2E-06</v>
      </c>
      <c r="DG20">
        <v>1.005</v>
      </c>
      <c r="DH20">
        <v>0.001</v>
      </c>
      <c r="DI20">
        <v>1.005</v>
      </c>
      <c r="DJ20">
        <v>0.001</v>
      </c>
      <c r="DK20">
        <v>1.005</v>
      </c>
      <c r="DL20">
        <v>0.001</v>
      </c>
      <c r="DM20">
        <v>1.005</v>
      </c>
      <c r="DN20">
        <v>0.001</v>
      </c>
      <c r="DO20">
        <v>1.005</v>
      </c>
      <c r="DP20">
        <v>0.001</v>
      </c>
      <c r="DQ20">
        <v>1</v>
      </c>
      <c r="DR20">
        <v>1</v>
      </c>
      <c r="DS20">
        <v>1</v>
      </c>
      <c r="DT20">
        <v>1</v>
      </c>
      <c r="DU20">
        <v>1</v>
      </c>
      <c r="DV20">
        <v>5.78E-05</v>
      </c>
      <c r="DW20">
        <v>4.979199</v>
      </c>
      <c r="DX20">
        <v>0.1427387</v>
      </c>
      <c r="DY20">
        <v>0.1469004</v>
      </c>
      <c r="DZ20">
        <v>4.972322</v>
      </c>
      <c r="EA20">
        <v>0.9945739</v>
      </c>
      <c r="EB20">
        <v>0.0660747</v>
      </c>
      <c r="EC20">
        <v>0</v>
      </c>
      <c r="ED20">
        <v>0</v>
      </c>
      <c r="EE20" s="1">
        <v>5.463E-10</v>
      </c>
      <c r="EF20" s="1">
        <v>2.14E-11</v>
      </c>
      <c r="EG20">
        <v>0.01975</v>
      </c>
      <c r="EH20">
        <v>0</v>
      </c>
      <c r="EI20" s="1">
        <v>7.068E-06</v>
      </c>
      <c r="EJ20">
        <v>0</v>
      </c>
      <c r="EK20" s="1">
        <v>6.308E-09</v>
      </c>
      <c r="EL20">
        <v>0</v>
      </c>
      <c r="EM20">
        <v>0.01167</v>
      </c>
      <c r="EN20">
        <v>0</v>
      </c>
      <c r="EO20">
        <v>295.5</v>
      </c>
      <c r="EP20">
        <v>0.5</v>
      </c>
      <c r="EQ20">
        <v>1575</v>
      </c>
      <c r="ER20">
        <v>2</v>
      </c>
      <c r="ES20">
        <v>0.013</v>
      </c>
      <c r="ET20">
        <v>0.0003905</v>
      </c>
      <c r="EU20" s="1">
        <v>12.06369972229</v>
      </c>
      <c r="EV20" s="1">
        <v>0.00321442005224525</v>
      </c>
      <c r="EW20" s="1">
        <v>12.0594997406005</v>
      </c>
      <c r="EX20" s="1">
        <v>12.0712003707885</v>
      </c>
      <c r="EY20" s="1">
        <v>76.8159027099609</v>
      </c>
      <c r="EZ20" s="1">
        <v>0.0177788995206356</v>
      </c>
      <c r="FA20" s="1">
        <v>76.7870025634765</v>
      </c>
      <c r="FB20" s="1">
        <v>76.8443984985351</v>
      </c>
      <c r="FC20" s="1">
        <v>0.0718607008457183</v>
      </c>
      <c r="FD20" s="1">
        <v>0.0970821008086204</v>
      </c>
      <c r="FE20" s="1">
        <v>-0.0935323014855384</v>
      </c>
      <c r="FF20" s="1">
        <v>0.171693995594978</v>
      </c>
      <c r="FG20" s="1">
        <v>-26.2290992736816</v>
      </c>
      <c r="FH20" s="1">
        <v>0.00659886002540588</v>
      </c>
      <c r="FI20" s="1">
        <v>-26.2409000396728</v>
      </c>
      <c r="FJ20" s="1">
        <v>-26.2189998626708</v>
      </c>
      <c r="FK20" s="1">
        <v>-134.332000732421</v>
      </c>
      <c r="FL20" s="1">
        <v>0.372958987951278</v>
      </c>
      <c r="FM20" s="1">
        <v>-135.322006225585</v>
      </c>
      <c r="FN20" s="1">
        <v>-133.891006469726</v>
      </c>
    </row>
    <row r="21" spans="1:170" ht="12.75">
      <c r="A21" t="s">
        <v>108</v>
      </c>
      <c r="B21" t="s">
        <v>194</v>
      </c>
      <c r="C21">
        <v>6.05E-05</v>
      </c>
      <c r="D21">
        <v>1.43E-05</v>
      </c>
      <c r="E21">
        <v>2.922706</v>
      </c>
      <c r="F21">
        <v>0.0063183</v>
      </c>
      <c r="G21">
        <v>0.0001094</v>
      </c>
      <c r="H21">
        <v>0.0123839</v>
      </c>
      <c r="I21">
        <v>0.0002144</v>
      </c>
      <c r="J21">
        <v>-1.24E-05</v>
      </c>
      <c r="K21" s="1">
        <v>9.994914E-10</v>
      </c>
      <c r="L21">
        <v>0.0129567</v>
      </c>
      <c r="M21">
        <v>8.27E-05</v>
      </c>
      <c r="N21">
        <v>6.930415</v>
      </c>
      <c r="O21">
        <v>0.0084006</v>
      </c>
      <c r="P21">
        <v>6.903082</v>
      </c>
      <c r="Q21">
        <v>0.009644</v>
      </c>
      <c r="R21">
        <v>99.74909</v>
      </c>
      <c r="S21">
        <v>0.0892414</v>
      </c>
      <c r="T21">
        <v>28.26238</v>
      </c>
      <c r="U21">
        <v>0.039181</v>
      </c>
      <c r="V21">
        <v>0.0409559</v>
      </c>
      <c r="W21">
        <v>0.0742969</v>
      </c>
      <c r="X21">
        <v>0</v>
      </c>
      <c r="Y21">
        <v>1.45019</v>
      </c>
      <c r="AA21" s="1">
        <v>4.864121E-14</v>
      </c>
      <c r="AB21" s="1">
        <v>3.371038E-13</v>
      </c>
      <c r="AC21">
        <v>1</v>
      </c>
      <c r="AD21" t="s">
        <v>195</v>
      </c>
      <c r="AE21">
        <v>0.002254</v>
      </c>
      <c r="AF21" s="1">
        <v>9.5852E-07</v>
      </c>
      <c r="AG21">
        <v>1.400547</v>
      </c>
      <c r="AH21">
        <v>1.000121</v>
      </c>
      <c r="AI21">
        <v>0.0007</v>
      </c>
      <c r="AJ21">
        <v>5E-05</v>
      </c>
      <c r="AK21">
        <v>4E-05</v>
      </c>
      <c r="AL21">
        <v>2E-05</v>
      </c>
      <c r="AM21">
        <v>0.00028</v>
      </c>
      <c r="AN21">
        <v>2E-05</v>
      </c>
      <c r="AO21">
        <v>0.013</v>
      </c>
      <c r="AP21">
        <v>0</v>
      </c>
      <c r="AQ21">
        <v>0.01</v>
      </c>
      <c r="AR21">
        <v>0.002</v>
      </c>
      <c r="AS21">
        <v>0</v>
      </c>
      <c r="AT21">
        <v>0</v>
      </c>
      <c r="AU21">
        <v>0</v>
      </c>
      <c r="AV21">
        <v>0</v>
      </c>
      <c r="AW21">
        <v>1.96</v>
      </c>
      <c r="AX21">
        <v>0</v>
      </c>
      <c r="AY21">
        <v>3</v>
      </c>
      <c r="AZ21" s="2">
        <v>38753</v>
      </c>
      <c r="BA21">
        <v>20.65</v>
      </c>
      <c r="BB21" s="1">
        <v>3348334000</v>
      </c>
      <c r="BC21" t="s">
        <v>269</v>
      </c>
      <c r="BD21" t="s">
        <v>270</v>
      </c>
      <c r="BE21">
        <v>10</v>
      </c>
      <c r="BF21" t="s">
        <v>269</v>
      </c>
      <c r="BH21" t="s">
        <v>271</v>
      </c>
      <c r="BI21">
        <v>7.817</v>
      </c>
      <c r="BJ21" t="s">
        <v>196</v>
      </c>
      <c r="BK21" t="s">
        <v>197</v>
      </c>
      <c r="BL21" t="s">
        <v>104</v>
      </c>
      <c r="BM21">
        <v>1</v>
      </c>
      <c r="BN21" t="s">
        <v>207</v>
      </c>
      <c r="BO21">
        <v>0.9976566</v>
      </c>
      <c r="BP21">
        <v>0.9957591</v>
      </c>
      <c r="BQ21" t="s">
        <v>208</v>
      </c>
      <c r="BR21">
        <v>3.2</v>
      </c>
      <c r="BS21">
        <v>3.2</v>
      </c>
      <c r="BT21" s="1">
        <v>7.30005E-08</v>
      </c>
      <c r="BU21">
        <v>3.2</v>
      </c>
      <c r="BV21">
        <v>0</v>
      </c>
      <c r="BW21">
        <v>32</v>
      </c>
      <c r="BX21">
        <v>30</v>
      </c>
      <c r="BY21">
        <v>95</v>
      </c>
      <c r="CB21">
        <v>0</v>
      </c>
      <c r="CC21">
        <v>6.215913</v>
      </c>
      <c r="CD21">
        <v>0.0022105</v>
      </c>
      <c r="CE21">
        <v>0.8969033</v>
      </c>
      <c r="CF21">
        <v>0.0005209</v>
      </c>
      <c r="CG21">
        <v>0.0116209</v>
      </c>
      <c r="CH21">
        <v>7.22E-05</v>
      </c>
      <c r="CI21">
        <v>0.0056669</v>
      </c>
      <c r="CJ21">
        <v>9.75E-05</v>
      </c>
      <c r="CK21">
        <v>5.43E-05</v>
      </c>
      <c r="CL21">
        <v>1.28E-05</v>
      </c>
      <c r="CM21">
        <v>6.215913</v>
      </c>
      <c r="CN21">
        <v>0.0022105</v>
      </c>
      <c r="CO21">
        <v>0.8967952</v>
      </c>
      <c r="CP21">
        <v>0.0005209</v>
      </c>
      <c r="CQ21">
        <v>0.0116209</v>
      </c>
      <c r="CR21">
        <v>7.22E-05</v>
      </c>
      <c r="CS21">
        <v>0.0040462</v>
      </c>
      <c r="CT21">
        <v>6.96E-05</v>
      </c>
      <c r="CU21">
        <v>5.43E-05</v>
      </c>
      <c r="CV21">
        <v>1.28E-05</v>
      </c>
      <c r="CW21">
        <v>6.10083</v>
      </c>
      <c r="CX21">
        <v>0.0021</v>
      </c>
      <c r="CY21">
        <v>0.883591</v>
      </c>
      <c r="CZ21">
        <v>0.00052</v>
      </c>
      <c r="DA21">
        <v>0.0115325</v>
      </c>
      <c r="DB21">
        <v>7.1E-05</v>
      </c>
      <c r="DC21">
        <v>0.0042833</v>
      </c>
      <c r="DD21">
        <v>6.5E-05</v>
      </c>
      <c r="DE21">
        <v>0.0001182</v>
      </c>
      <c r="DF21" s="1">
        <v>9.3E-06</v>
      </c>
      <c r="DG21">
        <v>1.005</v>
      </c>
      <c r="DH21">
        <v>0.001</v>
      </c>
      <c r="DI21">
        <v>1.005</v>
      </c>
      <c r="DJ21">
        <v>0.001</v>
      </c>
      <c r="DK21">
        <v>1.005</v>
      </c>
      <c r="DL21">
        <v>0.001</v>
      </c>
      <c r="DM21">
        <v>1.005</v>
      </c>
      <c r="DN21">
        <v>0.001</v>
      </c>
      <c r="DO21">
        <v>1.005</v>
      </c>
      <c r="DP21">
        <v>0.001</v>
      </c>
      <c r="DQ21">
        <v>1</v>
      </c>
      <c r="DR21">
        <v>1</v>
      </c>
      <c r="DS21">
        <v>1</v>
      </c>
      <c r="DT21">
        <v>1</v>
      </c>
      <c r="DU21">
        <v>1</v>
      </c>
      <c r="DV21" s="1">
        <v>8.491017E-06</v>
      </c>
      <c r="DW21">
        <v>24.29699</v>
      </c>
      <c r="DX21">
        <v>0.1444994</v>
      </c>
      <c r="DY21">
        <v>0.1213878</v>
      </c>
      <c r="DZ21">
        <v>24.29559</v>
      </c>
      <c r="EA21">
        <v>0.9997781</v>
      </c>
      <c r="EB21">
        <v>0.0134018</v>
      </c>
      <c r="EC21">
        <v>0</v>
      </c>
      <c r="ED21">
        <v>0</v>
      </c>
      <c r="EE21" s="1">
        <v>5.463E-10</v>
      </c>
      <c r="EF21" s="1">
        <v>2.14E-11</v>
      </c>
      <c r="EG21">
        <v>0.01975</v>
      </c>
      <c r="EH21">
        <v>0</v>
      </c>
      <c r="EI21" s="1">
        <v>7.068E-06</v>
      </c>
      <c r="EJ21">
        <v>0</v>
      </c>
      <c r="EK21" s="1">
        <v>6.308E-09</v>
      </c>
      <c r="EL21">
        <v>0</v>
      </c>
      <c r="EM21">
        <v>0.01167</v>
      </c>
      <c r="EN21">
        <v>0</v>
      </c>
      <c r="EO21">
        <v>295.5</v>
      </c>
      <c r="EP21">
        <v>0.5</v>
      </c>
      <c r="EQ21">
        <v>1575</v>
      </c>
      <c r="ER21">
        <v>2</v>
      </c>
      <c r="ES21">
        <v>0.013</v>
      </c>
      <c r="ET21">
        <v>-5.46E-05</v>
      </c>
      <c r="EU21" s="1">
        <v>12.0635995864868</v>
      </c>
      <c r="EV21" s="1">
        <v>0.00232171989046037</v>
      </c>
      <c r="EW21" s="1">
        <v>12.0598001480102</v>
      </c>
      <c r="EX21" s="1">
        <v>12.0677003860473</v>
      </c>
      <c r="EY21" s="1">
        <v>76.6081008911132</v>
      </c>
      <c r="EZ21" s="1">
        <v>0.0198916997760534</v>
      </c>
      <c r="FA21" s="1">
        <v>76.5719985961914</v>
      </c>
      <c r="FB21" s="1">
        <v>76.631103515625</v>
      </c>
      <c r="FC21" s="1">
        <v>0.0179759003221988</v>
      </c>
      <c r="FD21" s="1">
        <v>0.0982823967933654</v>
      </c>
      <c r="FE21" s="1">
        <v>-0.091636300086975</v>
      </c>
      <c r="FF21" s="1">
        <v>0.167333006858825</v>
      </c>
      <c r="FG21" s="1">
        <v>-26.2348003387451</v>
      </c>
      <c r="FH21" s="1">
        <v>0.00315761007368564</v>
      </c>
      <c r="FI21" s="1">
        <v>-26.2392997741699</v>
      </c>
      <c r="FJ21" s="1">
        <v>-26.2283000946044</v>
      </c>
      <c r="FK21" s="1">
        <v>-134.505996704101</v>
      </c>
      <c r="FL21" s="1">
        <v>0.265924990177154</v>
      </c>
      <c r="FM21" s="1">
        <v>-134.705001831054</v>
      </c>
      <c r="FN21" s="1">
        <v>-133.856002807617</v>
      </c>
    </row>
    <row r="22" spans="1:170" ht="12.75">
      <c r="A22" t="s">
        <v>109</v>
      </c>
      <c r="B22" t="s">
        <v>194</v>
      </c>
      <c r="C22">
        <v>0.0002597</v>
      </c>
      <c r="D22">
        <v>1.38E-05</v>
      </c>
      <c r="E22">
        <v>0.6707448</v>
      </c>
      <c r="F22">
        <v>0.0062223</v>
      </c>
      <c r="G22">
        <v>6.66E-05</v>
      </c>
      <c r="H22">
        <v>0.0121957</v>
      </c>
      <c r="I22">
        <v>0.0001305</v>
      </c>
      <c r="J22">
        <v>5.13E-05</v>
      </c>
      <c r="K22" s="1">
        <v>6.140945E-10</v>
      </c>
      <c r="L22">
        <v>0.0132747</v>
      </c>
      <c r="M22">
        <v>8.88E-05</v>
      </c>
      <c r="N22">
        <v>6.997769</v>
      </c>
      <c r="O22">
        <v>0.0083974</v>
      </c>
      <c r="P22">
        <v>6.911559</v>
      </c>
      <c r="Q22">
        <v>0.0097009</v>
      </c>
      <c r="R22">
        <v>98.90895</v>
      </c>
      <c r="S22">
        <v>0.0865677</v>
      </c>
      <c r="T22">
        <v>28.29682</v>
      </c>
      <c r="U22">
        <v>0.0394113</v>
      </c>
      <c r="V22">
        <v>0.0411805</v>
      </c>
      <c r="W22">
        <v>0</v>
      </c>
      <c r="X22">
        <v>0</v>
      </c>
      <c r="Y22">
        <v>1.450204</v>
      </c>
      <c r="AA22" s="1">
        <v>5.134496E-14</v>
      </c>
      <c r="AB22" s="1">
        <v>3.593002E-13</v>
      </c>
      <c r="AC22">
        <v>1</v>
      </c>
      <c r="AD22" t="s">
        <v>195</v>
      </c>
      <c r="AE22">
        <v>0.002254</v>
      </c>
      <c r="AF22" s="1">
        <v>9.5852E-07</v>
      </c>
      <c r="AG22">
        <v>1.400866</v>
      </c>
      <c r="AH22">
        <v>1.000121</v>
      </c>
      <c r="AI22">
        <v>0.0007</v>
      </c>
      <c r="AJ22">
        <v>5E-05</v>
      </c>
      <c r="AK22">
        <v>4E-05</v>
      </c>
      <c r="AL22">
        <v>2E-05</v>
      </c>
      <c r="AM22">
        <v>0.00028</v>
      </c>
      <c r="AN22">
        <v>2E-05</v>
      </c>
      <c r="AO22">
        <v>0.013</v>
      </c>
      <c r="AP22">
        <v>0</v>
      </c>
      <c r="AQ22">
        <v>0.01</v>
      </c>
      <c r="AR22">
        <v>0.002</v>
      </c>
      <c r="AS22">
        <v>0</v>
      </c>
      <c r="AT22">
        <v>0</v>
      </c>
      <c r="AU22">
        <v>0</v>
      </c>
      <c r="AV22">
        <v>0</v>
      </c>
      <c r="AW22">
        <v>1.96</v>
      </c>
      <c r="AX22">
        <v>0</v>
      </c>
      <c r="AY22">
        <v>3</v>
      </c>
      <c r="AZ22" s="2">
        <v>38753</v>
      </c>
      <c r="BA22">
        <v>20.93333</v>
      </c>
      <c r="BB22" s="1">
        <v>3348335000</v>
      </c>
      <c r="BC22" t="s">
        <v>269</v>
      </c>
      <c r="BD22" t="s">
        <v>270</v>
      </c>
      <c r="BE22">
        <v>10</v>
      </c>
      <c r="BF22" t="s">
        <v>269</v>
      </c>
      <c r="BH22" t="s">
        <v>271</v>
      </c>
      <c r="BI22">
        <v>7.817</v>
      </c>
      <c r="BJ22" t="s">
        <v>196</v>
      </c>
      <c r="BK22" t="s">
        <v>197</v>
      </c>
      <c r="BL22" t="s">
        <v>104</v>
      </c>
      <c r="BM22">
        <v>1</v>
      </c>
      <c r="BN22" t="s">
        <v>207</v>
      </c>
      <c r="BO22">
        <v>0.9973748</v>
      </c>
      <c r="BP22">
        <v>0.9961491</v>
      </c>
      <c r="BQ22" t="s">
        <v>208</v>
      </c>
      <c r="BR22">
        <v>3.2</v>
      </c>
      <c r="BS22">
        <v>3.2</v>
      </c>
      <c r="BT22" s="1">
        <v>7.30005E-08</v>
      </c>
      <c r="BU22">
        <v>3.2</v>
      </c>
      <c r="BV22">
        <v>0</v>
      </c>
      <c r="BW22">
        <v>32</v>
      </c>
      <c r="BX22">
        <v>30</v>
      </c>
      <c r="BY22">
        <v>96</v>
      </c>
      <c r="CB22">
        <v>0</v>
      </c>
      <c r="CC22">
        <v>6.626074</v>
      </c>
      <c r="CD22">
        <v>0.0023057</v>
      </c>
      <c r="CE22">
        <v>0.9468838</v>
      </c>
      <c r="CF22">
        <v>0.0005309</v>
      </c>
      <c r="CG22">
        <v>0.0125696</v>
      </c>
      <c r="CH22">
        <v>8.2E-05</v>
      </c>
      <c r="CI22">
        <v>0.0058918</v>
      </c>
      <c r="CJ22">
        <v>6.26E-05</v>
      </c>
      <c r="CK22">
        <v>0.0002459</v>
      </c>
      <c r="CL22">
        <v>1.31E-05</v>
      </c>
      <c r="CM22">
        <v>6.626074</v>
      </c>
      <c r="CN22">
        <v>0.0023057</v>
      </c>
      <c r="CO22">
        <v>0.9467695</v>
      </c>
      <c r="CP22">
        <v>0.0005308</v>
      </c>
      <c r="CQ22">
        <v>0.0125696</v>
      </c>
      <c r="CR22">
        <v>8.2E-05</v>
      </c>
      <c r="CS22">
        <v>0.0042058</v>
      </c>
      <c r="CT22">
        <v>4.47E-05</v>
      </c>
      <c r="CU22">
        <v>0.0002459</v>
      </c>
      <c r="CV22">
        <v>1.31E-05</v>
      </c>
      <c r="CW22">
        <v>6.5029</v>
      </c>
      <c r="CX22">
        <v>0.0022</v>
      </c>
      <c r="CY22">
        <v>0.932824</v>
      </c>
      <c r="CZ22">
        <v>0.00053</v>
      </c>
      <c r="DA22">
        <v>0.0124718</v>
      </c>
      <c r="DB22">
        <v>8.1E-05</v>
      </c>
      <c r="DC22">
        <v>0.0044421</v>
      </c>
      <c r="DD22">
        <v>3.7E-05</v>
      </c>
      <c r="DE22">
        <v>0.0003099</v>
      </c>
      <c r="DF22" s="1">
        <v>9.7E-06</v>
      </c>
      <c r="DG22">
        <v>1.005</v>
      </c>
      <c r="DH22">
        <v>0.001</v>
      </c>
      <c r="DI22">
        <v>1.005</v>
      </c>
      <c r="DJ22">
        <v>0.001</v>
      </c>
      <c r="DK22">
        <v>1.005</v>
      </c>
      <c r="DL22">
        <v>0.001</v>
      </c>
      <c r="DM22">
        <v>1.005</v>
      </c>
      <c r="DN22">
        <v>0.001</v>
      </c>
      <c r="DO22">
        <v>1.005</v>
      </c>
      <c r="DP22">
        <v>0.001</v>
      </c>
      <c r="DQ22">
        <v>1</v>
      </c>
      <c r="DR22">
        <v>1</v>
      </c>
      <c r="DS22">
        <v>1</v>
      </c>
      <c r="DT22">
        <v>1</v>
      </c>
      <c r="DU22">
        <v>1</v>
      </c>
      <c r="DV22">
        <v>3.69E-05</v>
      </c>
      <c r="DW22">
        <v>5.37594</v>
      </c>
      <c r="DX22">
        <v>0.1431066</v>
      </c>
      <c r="DY22">
        <v>0.1201717</v>
      </c>
      <c r="DZ22">
        <v>5.369651</v>
      </c>
      <c r="EA22">
        <v>0.9954694</v>
      </c>
      <c r="EB22">
        <v>0.0605765</v>
      </c>
      <c r="EC22">
        <v>0</v>
      </c>
      <c r="ED22">
        <v>0</v>
      </c>
      <c r="EE22" s="1">
        <v>5.463E-10</v>
      </c>
      <c r="EF22" s="1">
        <v>2.14E-11</v>
      </c>
      <c r="EG22">
        <v>0.01975</v>
      </c>
      <c r="EH22">
        <v>0</v>
      </c>
      <c r="EI22" s="1">
        <v>7.068E-06</v>
      </c>
      <c r="EJ22">
        <v>0</v>
      </c>
      <c r="EK22" s="1">
        <v>6.308E-09</v>
      </c>
      <c r="EL22">
        <v>0</v>
      </c>
      <c r="EM22">
        <v>0.01167</v>
      </c>
      <c r="EN22">
        <v>0</v>
      </c>
      <c r="EO22">
        <v>295.5</v>
      </c>
      <c r="EP22">
        <v>0.5</v>
      </c>
      <c r="EQ22">
        <v>1575</v>
      </c>
      <c r="ER22">
        <v>2</v>
      </c>
      <c r="ES22">
        <v>0.013</v>
      </c>
      <c r="ET22">
        <v>0.0002261</v>
      </c>
      <c r="EU22" s="1">
        <v>12.0652999877929</v>
      </c>
      <c r="EV22" s="1">
        <v>0.00450203008949756</v>
      </c>
      <c r="EW22" s="1">
        <v>12.0588998794555</v>
      </c>
      <c r="EX22" s="1">
        <v>12.0725002288818</v>
      </c>
      <c r="EY22" s="1">
        <v>76.4826965332031</v>
      </c>
      <c r="EZ22" s="1">
        <v>0.0203687008470296</v>
      </c>
      <c r="FA22" s="1">
        <v>76.4514999389648</v>
      </c>
      <c r="FB22" s="1">
        <v>76.5093994140625</v>
      </c>
      <c r="FC22" s="1">
        <v>0.000193931002286262</v>
      </c>
      <c r="FD22" s="1">
        <v>0.0753184035420417</v>
      </c>
      <c r="FE22" s="1">
        <v>-0.0926027968525886</v>
      </c>
      <c r="FF22" s="1">
        <v>0.168075993657112</v>
      </c>
      <c r="FG22" s="1">
        <v>-26.2343006134033</v>
      </c>
      <c r="FH22" s="1">
        <v>0.00583198992535471</v>
      </c>
      <c r="FI22" s="1">
        <v>-26.248399734497</v>
      </c>
      <c r="FJ22" s="1">
        <v>-26.2287006378173</v>
      </c>
      <c r="FK22" s="1">
        <v>-134.475006103515</v>
      </c>
      <c r="FL22" s="1">
        <v>0.161749005317687</v>
      </c>
      <c r="FM22" s="1">
        <v>-134.67300415039</v>
      </c>
      <c r="FN22" s="1">
        <v>-134.125</v>
      </c>
    </row>
    <row r="23" spans="1:170" ht="12.75">
      <c r="A23" t="s">
        <v>110</v>
      </c>
      <c r="B23" t="s">
        <v>194</v>
      </c>
      <c r="C23">
        <v>5.51E-05</v>
      </c>
      <c r="D23">
        <v>1.29E-05</v>
      </c>
      <c r="E23">
        <v>4.479004</v>
      </c>
      <c r="F23">
        <v>0.0088181</v>
      </c>
      <c r="G23">
        <v>0.0001079</v>
      </c>
      <c r="H23">
        <v>0.0172834</v>
      </c>
      <c r="I23">
        <v>0.0002114</v>
      </c>
      <c r="J23">
        <v>1.47E-05</v>
      </c>
      <c r="K23" s="1">
        <v>9.915591E-10</v>
      </c>
      <c r="L23">
        <v>0.013075</v>
      </c>
      <c r="M23">
        <v>5.45E-05</v>
      </c>
      <c r="N23">
        <v>6.908635</v>
      </c>
      <c r="O23">
        <v>0.008506</v>
      </c>
      <c r="P23">
        <v>6.883118</v>
      </c>
      <c r="Q23">
        <v>0.0095614</v>
      </c>
      <c r="R23">
        <v>99.77445</v>
      </c>
      <c r="S23">
        <v>0.0899984</v>
      </c>
      <c r="T23">
        <v>28.18127</v>
      </c>
      <c r="U23">
        <v>0.0388472</v>
      </c>
      <c r="V23">
        <v>0.0406268</v>
      </c>
      <c r="W23">
        <v>0</v>
      </c>
      <c r="X23">
        <v>0</v>
      </c>
      <c r="Y23">
        <v>1.450204</v>
      </c>
      <c r="AA23" s="1">
        <v>5.005907E-14</v>
      </c>
      <c r="AB23" s="1">
        <v>3.458399E-13</v>
      </c>
      <c r="AC23">
        <v>1</v>
      </c>
      <c r="AD23" t="s">
        <v>195</v>
      </c>
      <c r="AE23">
        <v>0.002254</v>
      </c>
      <c r="AF23" s="1">
        <v>9.5852E-07</v>
      </c>
      <c r="AG23">
        <v>1.401186</v>
      </c>
      <c r="AH23">
        <v>1.000121</v>
      </c>
      <c r="AI23">
        <v>0.0007</v>
      </c>
      <c r="AJ23">
        <v>5E-05</v>
      </c>
      <c r="AK23">
        <v>4E-05</v>
      </c>
      <c r="AL23">
        <v>2E-05</v>
      </c>
      <c r="AM23">
        <v>0.00028</v>
      </c>
      <c r="AN23">
        <v>2E-05</v>
      </c>
      <c r="AO23">
        <v>0.013</v>
      </c>
      <c r="AP23">
        <v>0</v>
      </c>
      <c r="AQ23">
        <v>0.01</v>
      </c>
      <c r="AR23">
        <v>0.002</v>
      </c>
      <c r="AS23">
        <v>0</v>
      </c>
      <c r="AT23">
        <v>0</v>
      </c>
      <c r="AU23">
        <v>0</v>
      </c>
      <c r="AV23">
        <v>0</v>
      </c>
      <c r="AW23">
        <v>1.96</v>
      </c>
      <c r="AX23">
        <v>0</v>
      </c>
      <c r="AY23">
        <v>3</v>
      </c>
      <c r="AZ23" s="2">
        <v>38753</v>
      </c>
      <c r="BA23">
        <v>21.2</v>
      </c>
      <c r="BB23" s="1">
        <v>3348336000</v>
      </c>
      <c r="BC23" t="s">
        <v>269</v>
      </c>
      <c r="BD23" t="s">
        <v>270</v>
      </c>
      <c r="BE23">
        <v>10</v>
      </c>
      <c r="BF23" t="s">
        <v>269</v>
      </c>
      <c r="BH23" t="s">
        <v>271</v>
      </c>
      <c r="BI23">
        <v>7.817</v>
      </c>
      <c r="BJ23" t="s">
        <v>196</v>
      </c>
      <c r="BK23" t="s">
        <v>197</v>
      </c>
      <c r="BL23" t="s">
        <v>104</v>
      </c>
      <c r="BM23">
        <v>1</v>
      </c>
      <c r="BN23" t="s">
        <v>207</v>
      </c>
      <c r="BO23">
        <v>0.9969482</v>
      </c>
      <c r="BP23">
        <v>0.9961348</v>
      </c>
      <c r="BQ23" t="s">
        <v>208</v>
      </c>
      <c r="BR23">
        <v>3.2</v>
      </c>
      <c r="BS23">
        <v>3.2</v>
      </c>
      <c r="BT23" s="1">
        <v>7.30005E-08</v>
      </c>
      <c r="BU23">
        <v>3.2</v>
      </c>
      <c r="BV23">
        <v>0</v>
      </c>
      <c r="BW23">
        <v>32</v>
      </c>
      <c r="BX23">
        <v>30</v>
      </c>
      <c r="BY23">
        <v>97</v>
      </c>
      <c r="CB23">
        <v>0</v>
      </c>
      <c r="CC23">
        <v>6.377868</v>
      </c>
      <c r="CD23">
        <v>0.0025935</v>
      </c>
      <c r="CE23">
        <v>0.9231733</v>
      </c>
      <c r="CF23">
        <v>0.0005409</v>
      </c>
      <c r="CG23">
        <v>0.0120705</v>
      </c>
      <c r="CH23">
        <v>4.78E-05</v>
      </c>
      <c r="CI23">
        <v>0.0081406</v>
      </c>
      <c r="CJ23">
        <v>9.89E-05</v>
      </c>
      <c r="CK23">
        <v>5.09E-05</v>
      </c>
      <c r="CL23">
        <v>1.19E-05</v>
      </c>
      <c r="CM23">
        <v>6.377868</v>
      </c>
      <c r="CN23">
        <v>0.0025935</v>
      </c>
      <c r="CO23">
        <v>0.9230618</v>
      </c>
      <c r="CP23">
        <v>0.0005408</v>
      </c>
      <c r="CQ23">
        <v>0.0120705</v>
      </c>
      <c r="CR23">
        <v>4.78E-05</v>
      </c>
      <c r="CS23">
        <v>0.0058098</v>
      </c>
      <c r="CT23">
        <v>7.06E-05</v>
      </c>
      <c r="CU23">
        <v>5.09E-05</v>
      </c>
      <c r="CV23">
        <v>1.19E-05</v>
      </c>
      <c r="CW23">
        <v>6.25959</v>
      </c>
      <c r="CX23">
        <v>0.0025</v>
      </c>
      <c r="CY23">
        <v>0.909468</v>
      </c>
      <c r="CZ23">
        <v>0.00054</v>
      </c>
      <c r="DA23">
        <v>0.0119777</v>
      </c>
      <c r="DB23">
        <v>4.6E-05</v>
      </c>
      <c r="DC23">
        <v>0.0060381</v>
      </c>
      <c r="DD23">
        <v>6.6E-05</v>
      </c>
      <c r="DE23">
        <v>0.0001148</v>
      </c>
      <c r="DF23" s="1">
        <v>8E-06</v>
      </c>
      <c r="DG23">
        <v>1.005</v>
      </c>
      <c r="DH23">
        <v>0.001</v>
      </c>
      <c r="DI23">
        <v>1.005</v>
      </c>
      <c r="DJ23">
        <v>0.001</v>
      </c>
      <c r="DK23">
        <v>1.005</v>
      </c>
      <c r="DL23">
        <v>0.001</v>
      </c>
      <c r="DM23">
        <v>1.005</v>
      </c>
      <c r="DN23">
        <v>0.001</v>
      </c>
      <c r="DO23">
        <v>1.005</v>
      </c>
      <c r="DP23">
        <v>0.001</v>
      </c>
      <c r="DQ23">
        <v>1</v>
      </c>
      <c r="DR23">
        <v>1</v>
      </c>
      <c r="DS23">
        <v>1</v>
      </c>
      <c r="DT23">
        <v>1</v>
      </c>
      <c r="DU23">
        <v>1</v>
      </c>
      <c r="DV23" s="1">
        <v>7.632817E-06</v>
      </c>
      <c r="DW23">
        <v>24.46896</v>
      </c>
      <c r="DX23">
        <v>0.1449553</v>
      </c>
      <c r="DY23">
        <v>0.1232987</v>
      </c>
      <c r="DZ23">
        <v>24.46756</v>
      </c>
      <c r="EA23">
        <v>0.9997808</v>
      </c>
      <c r="EB23">
        <v>0.0133282</v>
      </c>
      <c r="EC23">
        <v>0</v>
      </c>
      <c r="ED23">
        <v>0</v>
      </c>
      <c r="EE23" s="1">
        <v>5.463E-10</v>
      </c>
      <c r="EF23" s="1">
        <v>2.14E-11</v>
      </c>
      <c r="EG23">
        <v>0.01975</v>
      </c>
      <c r="EH23">
        <v>0</v>
      </c>
      <c r="EI23" s="1">
        <v>7.068E-06</v>
      </c>
      <c r="EJ23">
        <v>0</v>
      </c>
      <c r="EK23" s="1">
        <v>6.308E-09</v>
      </c>
      <c r="EL23">
        <v>0</v>
      </c>
      <c r="EM23">
        <v>0.01167</v>
      </c>
      <c r="EN23">
        <v>0</v>
      </c>
      <c r="EO23">
        <v>295.5</v>
      </c>
      <c r="EP23">
        <v>0.5</v>
      </c>
      <c r="EQ23">
        <v>1575</v>
      </c>
      <c r="ER23">
        <v>2</v>
      </c>
      <c r="ES23">
        <v>0.013</v>
      </c>
      <c r="ET23">
        <v>6.49E-05</v>
      </c>
      <c r="EU23" s="1">
        <v>12.0643997192382</v>
      </c>
      <c r="EV23" s="1">
        <v>0.00423482013866305</v>
      </c>
      <c r="EW23" s="1">
        <v>12.0583000183105</v>
      </c>
      <c r="EX23" s="1">
        <v>12.0733995437622</v>
      </c>
      <c r="EY23" s="1">
        <v>76.6483001708984</v>
      </c>
      <c r="EZ23" s="1">
        <v>0.00869638007134199</v>
      </c>
      <c r="FA23" s="1">
        <v>76.6387023925781</v>
      </c>
      <c r="FB23" s="1">
        <v>76.6595001220703</v>
      </c>
      <c r="FC23" s="1">
        <v>-0.00361749995499849</v>
      </c>
      <c r="FD23" s="1">
        <v>0.0947832018136978</v>
      </c>
      <c r="FE23" s="1">
        <v>-0.0930851995944976</v>
      </c>
      <c r="FF23" s="1">
        <v>0.170396000146865</v>
      </c>
      <c r="FG23" s="1">
        <v>-26.2320003509521</v>
      </c>
      <c r="FH23" s="1">
        <v>0.00331625994294881</v>
      </c>
      <c r="FI23" s="1">
        <v>-26.2381992340087</v>
      </c>
      <c r="FJ23" s="1">
        <v>-26.2283992767333</v>
      </c>
      <c r="FK23" s="1">
        <v>-134.501007080078</v>
      </c>
      <c r="FL23" s="1">
        <v>0.250113993883132</v>
      </c>
      <c r="FM23" s="1">
        <v>-134.679000854492</v>
      </c>
      <c r="FN23" s="1">
        <v>-133.94400024414</v>
      </c>
    </row>
    <row r="24" spans="1:170" ht="12.75">
      <c r="A24" t="s">
        <v>111</v>
      </c>
      <c r="B24" t="s">
        <v>194</v>
      </c>
      <c r="C24">
        <v>0.000123</v>
      </c>
      <c r="D24">
        <v>2.33E-05</v>
      </c>
      <c r="E24">
        <v>1.457561</v>
      </c>
      <c r="F24">
        <v>0.0064044</v>
      </c>
      <c r="G24">
        <v>0.0001708</v>
      </c>
      <c r="H24">
        <v>0.0125527</v>
      </c>
      <c r="I24">
        <v>0.0003348</v>
      </c>
      <c r="J24">
        <v>4.59E-05</v>
      </c>
      <c r="K24" s="1">
        <v>1.555082E-09</v>
      </c>
      <c r="L24">
        <v>0.0132252</v>
      </c>
      <c r="M24">
        <v>0.0001293</v>
      </c>
      <c r="N24">
        <v>6.977519</v>
      </c>
      <c r="O24">
        <v>0.0105962</v>
      </c>
      <c r="P24">
        <v>6.931724</v>
      </c>
      <c r="Q24">
        <v>0.0128449</v>
      </c>
      <c r="R24">
        <v>99.48582</v>
      </c>
      <c r="S24">
        <v>0.1497372</v>
      </c>
      <c r="T24">
        <v>28.37874</v>
      </c>
      <c r="U24">
        <v>0.052182</v>
      </c>
      <c r="V24">
        <v>0.0535384</v>
      </c>
      <c r="W24">
        <v>0.0256793</v>
      </c>
      <c r="X24">
        <v>0</v>
      </c>
      <c r="Y24">
        <v>1.450208</v>
      </c>
      <c r="AA24" s="1">
        <v>2.541257E-14</v>
      </c>
      <c r="AB24" s="1">
        <v>1.773167E-13</v>
      </c>
      <c r="AC24">
        <v>1</v>
      </c>
      <c r="AD24" t="s">
        <v>195</v>
      </c>
      <c r="AE24">
        <v>0.002254</v>
      </c>
      <c r="AF24" s="1">
        <v>9.5852E-07</v>
      </c>
      <c r="AG24">
        <v>1.401507</v>
      </c>
      <c r="AH24">
        <v>1.000121</v>
      </c>
      <c r="AI24">
        <v>0.0007</v>
      </c>
      <c r="AJ24">
        <v>5E-05</v>
      </c>
      <c r="AK24">
        <v>4E-05</v>
      </c>
      <c r="AL24">
        <v>2E-05</v>
      </c>
      <c r="AM24">
        <v>0.00028</v>
      </c>
      <c r="AN24">
        <v>2E-05</v>
      </c>
      <c r="AO24">
        <v>0.013</v>
      </c>
      <c r="AP24">
        <v>0</v>
      </c>
      <c r="AQ24">
        <v>0.01</v>
      </c>
      <c r="AR24">
        <v>0.002</v>
      </c>
      <c r="AS24">
        <v>0</v>
      </c>
      <c r="AT24">
        <v>0</v>
      </c>
      <c r="AU24">
        <v>0</v>
      </c>
      <c r="AV24">
        <v>0</v>
      </c>
      <c r="AW24">
        <v>1.96</v>
      </c>
      <c r="AX24">
        <v>0</v>
      </c>
      <c r="AY24">
        <v>3</v>
      </c>
      <c r="AZ24" s="2">
        <v>38753</v>
      </c>
      <c r="BA24">
        <v>21.48333</v>
      </c>
      <c r="BB24" s="1">
        <v>3348337000</v>
      </c>
      <c r="BC24" t="s">
        <v>269</v>
      </c>
      <c r="BD24" t="s">
        <v>270</v>
      </c>
      <c r="BE24">
        <v>10</v>
      </c>
      <c r="BF24" t="s">
        <v>269</v>
      </c>
      <c r="BH24" t="s">
        <v>271</v>
      </c>
      <c r="BI24">
        <v>7.817</v>
      </c>
      <c r="BJ24" t="s">
        <v>196</v>
      </c>
      <c r="BK24" t="s">
        <v>197</v>
      </c>
      <c r="BL24" t="s">
        <v>104</v>
      </c>
      <c r="BM24">
        <v>1</v>
      </c>
      <c r="BN24" t="s">
        <v>207</v>
      </c>
      <c r="BO24">
        <v>0.9849644</v>
      </c>
      <c r="BP24">
        <v>0.9919753</v>
      </c>
      <c r="BQ24" t="s">
        <v>208</v>
      </c>
      <c r="BR24">
        <v>3.2</v>
      </c>
      <c r="BS24">
        <v>3.2</v>
      </c>
      <c r="BT24" s="1">
        <v>7.30005E-08</v>
      </c>
      <c r="BU24">
        <v>3.2</v>
      </c>
      <c r="BV24">
        <v>0</v>
      </c>
      <c r="BW24">
        <v>32</v>
      </c>
      <c r="BX24">
        <v>30</v>
      </c>
      <c r="BY24">
        <v>98</v>
      </c>
      <c r="CB24">
        <v>0</v>
      </c>
      <c r="CC24">
        <v>3.270119</v>
      </c>
      <c r="CD24">
        <v>0.0024013</v>
      </c>
      <c r="CE24">
        <v>0.4686651</v>
      </c>
      <c r="CF24">
        <v>0.0004012</v>
      </c>
      <c r="CG24">
        <v>0.0061982</v>
      </c>
      <c r="CH24">
        <v>5.94E-05</v>
      </c>
      <c r="CI24">
        <v>0.0030015</v>
      </c>
      <c r="CJ24">
        <v>7.96E-05</v>
      </c>
      <c r="CK24">
        <v>5.77E-05</v>
      </c>
      <c r="CL24">
        <v>1.09E-05</v>
      </c>
      <c r="CM24">
        <v>3.270119</v>
      </c>
      <c r="CN24">
        <v>0.0024013</v>
      </c>
      <c r="CO24">
        <v>0.4686085</v>
      </c>
      <c r="CP24">
        <v>0.0004011</v>
      </c>
      <c r="CQ24">
        <v>0.0061982</v>
      </c>
      <c r="CR24">
        <v>5.94E-05</v>
      </c>
      <c r="CS24">
        <v>0.0021416</v>
      </c>
      <c r="CT24">
        <v>5.68E-05</v>
      </c>
      <c r="CU24">
        <v>5.77E-05</v>
      </c>
      <c r="CV24">
        <v>1.09E-05</v>
      </c>
      <c r="CW24">
        <v>3.21315</v>
      </c>
      <c r="CX24">
        <v>0.0023</v>
      </c>
      <c r="CY24">
        <v>0.461756</v>
      </c>
      <c r="CZ24">
        <v>0.0004</v>
      </c>
      <c r="DA24">
        <v>0.0061635</v>
      </c>
      <c r="DB24">
        <v>5.8E-05</v>
      </c>
      <c r="DC24">
        <v>0.0023882</v>
      </c>
      <c r="DD24">
        <v>5.1E-05</v>
      </c>
      <c r="DE24">
        <v>0.0001216</v>
      </c>
      <c r="DF24" s="1">
        <v>6.5E-06</v>
      </c>
      <c r="DG24">
        <v>1.005</v>
      </c>
      <c r="DH24">
        <v>0.001</v>
      </c>
      <c r="DI24">
        <v>1.005</v>
      </c>
      <c r="DJ24">
        <v>0.001</v>
      </c>
      <c r="DK24">
        <v>1.005</v>
      </c>
      <c r="DL24">
        <v>0.001</v>
      </c>
      <c r="DM24">
        <v>1.005</v>
      </c>
      <c r="DN24">
        <v>0.001</v>
      </c>
      <c r="DO24">
        <v>1.005</v>
      </c>
      <c r="DP24">
        <v>0.001</v>
      </c>
      <c r="DQ24">
        <v>1</v>
      </c>
      <c r="DR24">
        <v>1</v>
      </c>
      <c r="DS24">
        <v>1</v>
      </c>
      <c r="DT24">
        <v>1</v>
      </c>
      <c r="DU24">
        <v>1</v>
      </c>
      <c r="DV24">
        <v>1.74E-05</v>
      </c>
      <c r="DW24">
        <v>19.25878</v>
      </c>
      <c r="DX24">
        <v>0.1435225</v>
      </c>
      <c r="DY24">
        <v>0.1520795</v>
      </c>
      <c r="DZ24">
        <v>19.25702</v>
      </c>
      <c r="EA24">
        <v>0.9996356</v>
      </c>
      <c r="EB24">
        <v>0.0170735</v>
      </c>
      <c r="EC24">
        <v>0</v>
      </c>
      <c r="ED24">
        <v>0</v>
      </c>
      <c r="EE24" s="1">
        <v>5.463E-10</v>
      </c>
      <c r="EF24" s="1">
        <v>2.14E-11</v>
      </c>
      <c r="EG24">
        <v>0.01975</v>
      </c>
      <c r="EH24">
        <v>0</v>
      </c>
      <c r="EI24" s="1">
        <v>7.068E-06</v>
      </c>
      <c r="EJ24">
        <v>0</v>
      </c>
      <c r="EK24" s="1">
        <v>6.308E-09</v>
      </c>
      <c r="EL24">
        <v>0</v>
      </c>
      <c r="EM24">
        <v>0.01167</v>
      </c>
      <c r="EN24">
        <v>0</v>
      </c>
      <c r="EO24">
        <v>295.5</v>
      </c>
      <c r="EP24">
        <v>0.5</v>
      </c>
      <c r="EQ24">
        <v>1575</v>
      </c>
      <c r="ER24">
        <v>2</v>
      </c>
      <c r="ES24">
        <v>0.013</v>
      </c>
      <c r="ET24">
        <v>0.0002022</v>
      </c>
      <c r="EU24" s="1">
        <v>12.066499710083</v>
      </c>
      <c r="EV24" s="1">
        <v>0.00316366995684802</v>
      </c>
      <c r="EW24" s="1">
        <v>12.0607004165649</v>
      </c>
      <c r="EX24" s="1">
        <v>12.0714998245239</v>
      </c>
      <c r="EY24" s="1">
        <v>76.640998840332</v>
      </c>
      <c r="EZ24" s="1">
        <v>0.0201062001287937</v>
      </c>
      <c r="FA24" s="1">
        <v>76.6177978515625</v>
      </c>
      <c r="FB24" s="1">
        <v>76.6862030029296</v>
      </c>
      <c r="FC24" s="1">
        <v>-0.0379246994853019</v>
      </c>
      <c r="FD24" s="1">
        <v>0.0735457986593246</v>
      </c>
      <c r="FE24" s="1">
        <v>-0.093845397233963</v>
      </c>
      <c r="FF24" s="1">
        <v>0.155625000596046</v>
      </c>
      <c r="FG24" s="1">
        <v>-26.2226009368896</v>
      </c>
      <c r="FH24" s="1">
        <v>0.00437578978016972</v>
      </c>
      <c r="FI24" s="1">
        <v>-26.2320003509521</v>
      </c>
      <c r="FJ24" s="1">
        <v>-26.2171993255615</v>
      </c>
      <c r="FK24" s="1">
        <v>-134.253005981445</v>
      </c>
      <c r="FL24" s="1">
        <v>0.336006999015808</v>
      </c>
      <c r="FM24" s="1">
        <v>-134.70799255371</v>
      </c>
      <c r="FN24" s="1">
        <v>-133.71499633789</v>
      </c>
    </row>
    <row r="25" spans="1:170" ht="12.75">
      <c r="A25" t="s">
        <v>112</v>
      </c>
      <c r="B25" t="s">
        <v>194</v>
      </c>
      <c r="C25">
        <v>0.0006564</v>
      </c>
      <c r="D25">
        <v>2.09E-05</v>
      </c>
      <c r="E25">
        <v>0.5253296</v>
      </c>
      <c r="F25">
        <v>0.0123145</v>
      </c>
      <c r="G25">
        <v>0.0001242</v>
      </c>
      <c r="H25">
        <v>0.0241364</v>
      </c>
      <c r="I25">
        <v>0.0002434</v>
      </c>
      <c r="J25">
        <v>2.59E-05</v>
      </c>
      <c r="K25" s="1">
        <v>1.148208E-09</v>
      </c>
      <c r="L25">
        <v>0.0132372</v>
      </c>
      <c r="M25">
        <v>0.0001149</v>
      </c>
      <c r="N25">
        <v>7.109162</v>
      </c>
      <c r="O25">
        <v>0.0096901</v>
      </c>
      <c r="P25">
        <v>6.906286</v>
      </c>
      <c r="Q25">
        <v>0.0119545</v>
      </c>
      <c r="R25">
        <v>97.28228</v>
      </c>
      <c r="S25">
        <v>0.1216435</v>
      </c>
      <c r="T25">
        <v>28.2754</v>
      </c>
      <c r="U25">
        <v>0.0485677</v>
      </c>
      <c r="V25">
        <v>0.0500119</v>
      </c>
      <c r="W25">
        <v>0.0469237</v>
      </c>
      <c r="X25">
        <v>0</v>
      </c>
      <c r="Y25">
        <v>1.450211</v>
      </c>
      <c r="AA25" s="1">
        <v>3.28794E-14</v>
      </c>
      <c r="AB25" s="1">
        <v>2.33745E-13</v>
      </c>
      <c r="AC25">
        <v>1</v>
      </c>
      <c r="AD25" t="s">
        <v>195</v>
      </c>
      <c r="AE25">
        <v>0.002254</v>
      </c>
      <c r="AF25" s="1">
        <v>9.5852E-07</v>
      </c>
      <c r="AG25">
        <v>1.402119</v>
      </c>
      <c r="AH25">
        <v>1.000121</v>
      </c>
      <c r="AI25">
        <v>0.0007</v>
      </c>
      <c r="AJ25">
        <v>5E-05</v>
      </c>
      <c r="AK25">
        <v>4E-05</v>
      </c>
      <c r="AL25">
        <v>2E-05</v>
      </c>
      <c r="AM25">
        <v>0.00028</v>
      </c>
      <c r="AN25">
        <v>2E-05</v>
      </c>
      <c r="AO25">
        <v>0.013</v>
      </c>
      <c r="AP25">
        <v>0</v>
      </c>
      <c r="AQ25">
        <v>0.01</v>
      </c>
      <c r="AR25">
        <v>0.002</v>
      </c>
      <c r="AS25">
        <v>0</v>
      </c>
      <c r="AT25">
        <v>0</v>
      </c>
      <c r="AU25">
        <v>0</v>
      </c>
      <c r="AV25">
        <v>0</v>
      </c>
      <c r="AW25">
        <v>1.96</v>
      </c>
      <c r="AX25">
        <v>0</v>
      </c>
      <c r="AY25">
        <v>3</v>
      </c>
      <c r="AZ25" s="2">
        <v>38753</v>
      </c>
      <c r="BA25">
        <v>22.01667</v>
      </c>
      <c r="BB25" s="1">
        <v>3348338000</v>
      </c>
      <c r="BC25" t="s">
        <v>269</v>
      </c>
      <c r="BD25" t="s">
        <v>270</v>
      </c>
      <c r="BE25">
        <v>10</v>
      </c>
      <c r="BF25" t="s">
        <v>269</v>
      </c>
      <c r="BH25" t="s">
        <v>271</v>
      </c>
      <c r="BI25">
        <v>7.817</v>
      </c>
      <c r="BJ25" t="s">
        <v>196</v>
      </c>
      <c r="BK25" t="s">
        <v>197</v>
      </c>
      <c r="BL25" t="s">
        <v>104</v>
      </c>
      <c r="BM25">
        <v>1</v>
      </c>
      <c r="BN25" t="s">
        <v>207</v>
      </c>
      <c r="BO25">
        <v>0.9943196</v>
      </c>
      <c r="BP25">
        <v>0.9941316</v>
      </c>
      <c r="BQ25" t="s">
        <v>208</v>
      </c>
      <c r="BR25">
        <v>3.2</v>
      </c>
      <c r="BS25">
        <v>3.2</v>
      </c>
      <c r="BT25" s="1">
        <v>7.30005E-08</v>
      </c>
      <c r="BU25">
        <v>3.2</v>
      </c>
      <c r="BV25">
        <v>0</v>
      </c>
      <c r="BW25">
        <v>32</v>
      </c>
      <c r="BX25">
        <v>30</v>
      </c>
      <c r="BY25">
        <v>99</v>
      </c>
      <c r="CB25">
        <v>0</v>
      </c>
      <c r="CC25">
        <v>4.310922</v>
      </c>
      <c r="CD25">
        <v>0.0023057</v>
      </c>
      <c r="CE25">
        <v>0.6063896</v>
      </c>
      <c r="CF25">
        <v>0.0004511</v>
      </c>
      <c r="CG25">
        <v>0.0080269</v>
      </c>
      <c r="CH25">
        <v>6.82E-05</v>
      </c>
      <c r="CI25">
        <v>0.0074674</v>
      </c>
      <c r="CJ25">
        <v>7.46E-05</v>
      </c>
      <c r="CK25">
        <v>0.000398</v>
      </c>
      <c r="CL25">
        <v>1.27E-05</v>
      </c>
      <c r="CM25">
        <v>4.310922</v>
      </c>
      <c r="CN25">
        <v>0.0023057</v>
      </c>
      <c r="CO25">
        <v>0.6063162</v>
      </c>
      <c r="CP25">
        <v>0.000451</v>
      </c>
      <c r="CQ25">
        <v>0.0080269</v>
      </c>
      <c r="CR25">
        <v>6.82E-05</v>
      </c>
      <c r="CS25">
        <v>0.0053258</v>
      </c>
      <c r="CT25">
        <v>5.32E-05</v>
      </c>
      <c r="CU25">
        <v>0.000398</v>
      </c>
      <c r="CV25">
        <v>1.27E-05</v>
      </c>
      <c r="CW25">
        <v>4.23342</v>
      </c>
      <c r="CX25">
        <v>0.0022</v>
      </c>
      <c r="CY25">
        <v>0.597421</v>
      </c>
      <c r="CZ25">
        <v>0.00045</v>
      </c>
      <c r="DA25">
        <v>0.0079741</v>
      </c>
      <c r="DB25">
        <v>6.7E-05</v>
      </c>
      <c r="DC25">
        <v>0.0055565</v>
      </c>
      <c r="DD25">
        <v>4.7E-05</v>
      </c>
      <c r="DE25">
        <v>0.0004619</v>
      </c>
      <c r="DF25" s="1">
        <v>9.1E-06</v>
      </c>
      <c r="DG25">
        <v>1.005</v>
      </c>
      <c r="DH25">
        <v>0.001</v>
      </c>
      <c r="DI25">
        <v>1.005</v>
      </c>
      <c r="DJ25">
        <v>0.001</v>
      </c>
      <c r="DK25">
        <v>1.005</v>
      </c>
      <c r="DL25">
        <v>0.001</v>
      </c>
      <c r="DM25">
        <v>1.005</v>
      </c>
      <c r="DN25">
        <v>0.001</v>
      </c>
      <c r="DO25">
        <v>1.005</v>
      </c>
      <c r="DP25">
        <v>0.001</v>
      </c>
      <c r="DQ25">
        <v>1</v>
      </c>
      <c r="DR25">
        <v>1</v>
      </c>
      <c r="DS25">
        <v>1</v>
      </c>
      <c r="DT25">
        <v>1</v>
      </c>
      <c r="DU25">
        <v>1</v>
      </c>
      <c r="DV25">
        <v>9.2E-05</v>
      </c>
      <c r="DW25">
        <v>3.222594</v>
      </c>
      <c r="DX25">
        <v>0.1408605</v>
      </c>
      <c r="DY25">
        <v>0.1364949</v>
      </c>
      <c r="DZ25">
        <v>3.212212</v>
      </c>
      <c r="EA25">
        <v>0.9871714</v>
      </c>
      <c r="EB25">
        <v>0.1012683</v>
      </c>
      <c r="EC25">
        <v>0</v>
      </c>
      <c r="ED25">
        <v>0</v>
      </c>
      <c r="EE25" s="1">
        <v>5.463E-10</v>
      </c>
      <c r="EF25" s="1">
        <v>2.14E-11</v>
      </c>
      <c r="EG25">
        <v>0.01975</v>
      </c>
      <c r="EH25">
        <v>0</v>
      </c>
      <c r="EI25" s="1">
        <v>7.068E-06</v>
      </c>
      <c r="EJ25">
        <v>0</v>
      </c>
      <c r="EK25" s="1">
        <v>6.308E-09</v>
      </c>
      <c r="EL25">
        <v>0</v>
      </c>
      <c r="EM25">
        <v>0.01167</v>
      </c>
      <c r="EN25">
        <v>0</v>
      </c>
      <c r="EO25">
        <v>295.5</v>
      </c>
      <c r="EP25">
        <v>0.5</v>
      </c>
      <c r="EQ25">
        <v>1575</v>
      </c>
      <c r="ER25">
        <v>2</v>
      </c>
      <c r="ES25">
        <v>0.013</v>
      </c>
      <c r="ET25">
        <v>0.0001143</v>
      </c>
      <c r="EU25" s="1">
        <v>12.0645999908447</v>
      </c>
      <c r="EV25" s="1">
        <v>0.0036423800047487</v>
      </c>
      <c r="EW25" s="1">
        <v>12.0588998794555</v>
      </c>
      <c r="EX25" s="1">
        <v>12.0717000961303</v>
      </c>
      <c r="EY25" s="1">
        <v>76.2274017333984</v>
      </c>
      <c r="EZ25" s="1">
        <v>0.058076798915863</v>
      </c>
      <c r="FA25" s="1">
        <v>76.1100997924804</v>
      </c>
      <c r="FB25" s="1">
        <v>76.2938003540039</v>
      </c>
      <c r="FC25" s="1">
        <v>0.00496469996869564</v>
      </c>
      <c r="FD25" s="1">
        <v>0.0653365030884742</v>
      </c>
      <c r="FE25" s="1">
        <v>-0.0665128976106643</v>
      </c>
      <c r="FF25" s="1">
        <v>0.137265995144844</v>
      </c>
      <c r="FG25" s="1">
        <v>-26.2164993286132</v>
      </c>
      <c r="FH25" s="1">
        <v>0.00806874968111515</v>
      </c>
      <c r="FI25" s="1">
        <v>-26.2290992736816</v>
      </c>
      <c r="FJ25" s="1">
        <v>-26.2017002105712</v>
      </c>
      <c r="FK25" s="1">
        <v>-134.669998168945</v>
      </c>
      <c r="FL25" s="1">
        <v>0.183114007115364</v>
      </c>
      <c r="FM25" s="1">
        <v>-134.839004516601</v>
      </c>
      <c r="FN25" s="1">
        <v>-134.360000610351</v>
      </c>
    </row>
    <row r="26" spans="1:170" ht="12.75">
      <c r="A26" t="s">
        <v>113</v>
      </c>
      <c r="B26" t="s">
        <v>194</v>
      </c>
      <c r="C26">
        <v>0.0002624</v>
      </c>
      <c r="D26">
        <v>1.04E-05</v>
      </c>
      <c r="E26">
        <v>0.6247911</v>
      </c>
      <c r="F26">
        <v>0.0058543</v>
      </c>
      <c r="G26">
        <v>7.81E-05</v>
      </c>
      <c r="H26">
        <v>0.0114744</v>
      </c>
      <c r="I26">
        <v>0.0001531</v>
      </c>
      <c r="J26">
        <v>7.44E-05</v>
      </c>
      <c r="K26" s="1">
        <v>7.164983E-10</v>
      </c>
      <c r="L26">
        <v>0.0133767</v>
      </c>
      <c r="M26">
        <v>4.4E-05</v>
      </c>
      <c r="N26">
        <v>6.998639</v>
      </c>
      <c r="O26">
        <v>0.0083454</v>
      </c>
      <c r="P26">
        <v>6.911624</v>
      </c>
      <c r="Q26">
        <v>0.0092777</v>
      </c>
      <c r="R26">
        <v>98.8976</v>
      </c>
      <c r="S26">
        <v>0.0801714</v>
      </c>
      <c r="T26">
        <v>28.29709</v>
      </c>
      <c r="U26">
        <v>0.037692</v>
      </c>
      <c r="V26">
        <v>0.0395382</v>
      </c>
      <c r="W26">
        <v>0.02376</v>
      </c>
      <c r="X26">
        <v>0</v>
      </c>
      <c r="Y26">
        <v>1.45021</v>
      </c>
      <c r="AA26" s="1">
        <v>7.747685E-14</v>
      </c>
      <c r="AB26" s="1">
        <v>5.422325E-13</v>
      </c>
      <c r="AC26">
        <v>1</v>
      </c>
      <c r="AD26" t="s">
        <v>195</v>
      </c>
      <c r="AE26">
        <v>0.002254</v>
      </c>
      <c r="AF26" s="1">
        <v>9.5852E-07</v>
      </c>
      <c r="AG26">
        <v>1.402439</v>
      </c>
      <c r="AH26">
        <v>1.000121</v>
      </c>
      <c r="AI26">
        <v>0.0007</v>
      </c>
      <c r="AJ26">
        <v>5E-05</v>
      </c>
      <c r="AK26">
        <v>4E-05</v>
      </c>
      <c r="AL26">
        <v>2E-05</v>
      </c>
      <c r="AM26">
        <v>0.00028</v>
      </c>
      <c r="AN26">
        <v>2E-05</v>
      </c>
      <c r="AO26">
        <v>0.013</v>
      </c>
      <c r="AP26">
        <v>0</v>
      </c>
      <c r="AQ26">
        <v>0.01</v>
      </c>
      <c r="AR26">
        <v>0.002</v>
      </c>
      <c r="AS26">
        <v>0</v>
      </c>
      <c r="AT26">
        <v>0</v>
      </c>
      <c r="AU26">
        <v>0</v>
      </c>
      <c r="AV26">
        <v>0</v>
      </c>
      <c r="AW26">
        <v>1.96</v>
      </c>
      <c r="AX26">
        <v>0</v>
      </c>
      <c r="AY26">
        <v>3</v>
      </c>
      <c r="AZ26" s="2">
        <v>38753</v>
      </c>
      <c r="BA26">
        <v>22.28333</v>
      </c>
      <c r="BB26" s="1">
        <v>3348339000</v>
      </c>
      <c r="BC26" t="s">
        <v>269</v>
      </c>
      <c r="BD26" t="s">
        <v>270</v>
      </c>
      <c r="BE26">
        <v>10</v>
      </c>
      <c r="BF26" t="s">
        <v>269</v>
      </c>
      <c r="BH26" t="s">
        <v>271</v>
      </c>
      <c r="BI26">
        <v>7.817</v>
      </c>
      <c r="BJ26" t="s">
        <v>196</v>
      </c>
      <c r="BK26" t="s">
        <v>197</v>
      </c>
      <c r="BL26" t="s">
        <v>104</v>
      </c>
      <c r="BM26">
        <v>1</v>
      </c>
      <c r="BN26" t="s">
        <v>207</v>
      </c>
      <c r="BO26">
        <v>0.997324</v>
      </c>
      <c r="BP26">
        <v>0.99658</v>
      </c>
      <c r="BQ26" t="s">
        <v>208</v>
      </c>
      <c r="BR26">
        <v>3.2</v>
      </c>
      <c r="BS26">
        <v>3.2</v>
      </c>
      <c r="BT26" s="1">
        <v>7.30005E-08</v>
      </c>
      <c r="BU26">
        <v>3.2</v>
      </c>
      <c r="BV26">
        <v>0</v>
      </c>
      <c r="BW26">
        <v>32</v>
      </c>
      <c r="BX26">
        <v>30</v>
      </c>
      <c r="BY26">
        <v>100</v>
      </c>
      <c r="CB26">
        <v>0</v>
      </c>
      <c r="CC26">
        <v>10.00018</v>
      </c>
      <c r="CD26">
        <v>0.0037638</v>
      </c>
      <c r="CE26">
        <v>1.428874</v>
      </c>
      <c r="CF26">
        <v>0.0007507</v>
      </c>
      <c r="CG26">
        <v>0.0191137</v>
      </c>
      <c r="CH26">
        <v>5.85E-05</v>
      </c>
      <c r="CI26">
        <v>0.0083651</v>
      </c>
      <c r="CJ26">
        <v>0.0001109</v>
      </c>
      <c r="CK26">
        <v>0.0003749</v>
      </c>
      <c r="CL26">
        <v>1.49E-05</v>
      </c>
      <c r="CM26">
        <v>10.00018</v>
      </c>
      <c r="CN26">
        <v>0.0037638</v>
      </c>
      <c r="CO26">
        <v>1.428702</v>
      </c>
      <c r="CP26">
        <v>0.0007506</v>
      </c>
      <c r="CQ26">
        <v>0.0191137</v>
      </c>
      <c r="CR26">
        <v>5.85E-05</v>
      </c>
      <c r="CS26">
        <v>0.0059647</v>
      </c>
      <c r="CT26">
        <v>7.91E-05</v>
      </c>
      <c r="CU26">
        <v>0.0003749</v>
      </c>
      <c r="CV26">
        <v>1.49E-05</v>
      </c>
      <c r="CW26">
        <v>9.81044</v>
      </c>
      <c r="CX26">
        <v>0.0037</v>
      </c>
      <c r="CY26">
        <v>1.407607</v>
      </c>
      <c r="CZ26">
        <v>0.00075</v>
      </c>
      <c r="DA26">
        <v>0.0189511</v>
      </c>
      <c r="DB26">
        <v>5.7E-05</v>
      </c>
      <c r="DC26">
        <v>0.0061922</v>
      </c>
      <c r="DD26">
        <v>7.5E-05</v>
      </c>
      <c r="DE26">
        <v>0.0004388</v>
      </c>
      <c r="DF26">
        <v>1.2E-05</v>
      </c>
      <c r="DG26">
        <v>1.005</v>
      </c>
      <c r="DH26">
        <v>0.001</v>
      </c>
      <c r="DI26">
        <v>1.005</v>
      </c>
      <c r="DJ26">
        <v>0.001</v>
      </c>
      <c r="DK26">
        <v>1.005</v>
      </c>
      <c r="DL26">
        <v>0.001</v>
      </c>
      <c r="DM26">
        <v>1.005</v>
      </c>
      <c r="DN26">
        <v>0.001</v>
      </c>
      <c r="DO26">
        <v>1.005</v>
      </c>
      <c r="DP26">
        <v>0.001</v>
      </c>
      <c r="DQ26">
        <v>1</v>
      </c>
      <c r="DR26">
        <v>1</v>
      </c>
      <c r="DS26">
        <v>1</v>
      </c>
      <c r="DT26">
        <v>1</v>
      </c>
      <c r="DU26">
        <v>1</v>
      </c>
      <c r="DV26">
        <v>3.73E-05</v>
      </c>
      <c r="DW26">
        <v>4.014506</v>
      </c>
      <c r="DX26">
        <v>0.1430888</v>
      </c>
      <c r="DY26">
        <v>0.1194134</v>
      </c>
      <c r="DZ26">
        <v>4.006005</v>
      </c>
      <c r="EA26">
        <v>0.9918755</v>
      </c>
      <c r="EB26">
        <v>0.0812452</v>
      </c>
      <c r="EC26">
        <v>0</v>
      </c>
      <c r="ED26">
        <v>0</v>
      </c>
      <c r="EE26" s="1">
        <v>5.463E-10</v>
      </c>
      <c r="EF26" s="1">
        <v>2.14E-11</v>
      </c>
      <c r="EG26">
        <v>0.01975</v>
      </c>
      <c r="EH26">
        <v>0</v>
      </c>
      <c r="EI26" s="1">
        <v>7.068E-06</v>
      </c>
      <c r="EJ26">
        <v>0</v>
      </c>
      <c r="EK26" s="1">
        <v>6.308E-09</v>
      </c>
      <c r="EL26">
        <v>0</v>
      </c>
      <c r="EM26">
        <v>0.01167</v>
      </c>
      <c r="EN26">
        <v>0</v>
      </c>
      <c r="EO26">
        <v>295.5</v>
      </c>
      <c r="EP26">
        <v>0.5</v>
      </c>
      <c r="EQ26">
        <v>1575</v>
      </c>
      <c r="ER26">
        <v>2</v>
      </c>
      <c r="ES26">
        <v>0.013</v>
      </c>
      <c r="ET26">
        <v>0.0003276</v>
      </c>
      <c r="EU26" s="1">
        <v>12.067099571228</v>
      </c>
      <c r="EV26" s="1">
        <v>0.00313224992714822</v>
      </c>
      <c r="EW26" s="1">
        <v>12.0621995925903</v>
      </c>
      <c r="EX26" s="1">
        <v>12.072600364685</v>
      </c>
      <c r="EY26" s="1">
        <v>76.402603149414</v>
      </c>
      <c r="EZ26" s="1">
        <v>0.0158552005887031</v>
      </c>
      <c r="FA26" s="1">
        <v>76.3818969726562</v>
      </c>
      <c r="FB26" s="1">
        <v>76.4415969848632</v>
      </c>
      <c r="FC26" s="1">
        <v>0.0682754963636398</v>
      </c>
      <c r="FD26" s="1">
        <v>0.0639420971274375</v>
      </c>
      <c r="FE26" s="1">
        <v>-0.0353040993213653</v>
      </c>
      <c r="FF26" s="1">
        <v>0.168847993016242</v>
      </c>
      <c r="FG26" s="1">
        <v>-26.2080993652343</v>
      </c>
      <c r="FH26" s="1">
        <v>0.00985474977642297</v>
      </c>
      <c r="FI26" s="1">
        <v>-26.2276992797851</v>
      </c>
      <c r="FJ26" s="1">
        <v>-26.1928997039794</v>
      </c>
      <c r="FK26" s="1">
        <v>-134.475006103515</v>
      </c>
      <c r="FL26" s="1">
        <v>0.292896002531051</v>
      </c>
      <c r="FM26" s="1">
        <v>-134.822998046875</v>
      </c>
      <c r="FN26" s="1">
        <v>-133.768997192382</v>
      </c>
    </row>
    <row r="27" spans="1:170" ht="12.75">
      <c r="A27" t="s">
        <v>114</v>
      </c>
      <c r="B27" t="s">
        <v>194</v>
      </c>
      <c r="C27">
        <v>0.0001444</v>
      </c>
      <c r="D27" s="1">
        <v>9.760428E-06</v>
      </c>
      <c r="E27">
        <v>1.220934</v>
      </c>
      <c r="F27">
        <v>0.0062954</v>
      </c>
      <c r="G27">
        <v>5.31E-05</v>
      </c>
      <c r="H27">
        <v>0.012339</v>
      </c>
      <c r="I27">
        <v>0.000104</v>
      </c>
      <c r="J27">
        <v>5.71E-05</v>
      </c>
      <c r="K27" s="1">
        <v>4.943826E-10</v>
      </c>
      <c r="L27">
        <v>0.0132783</v>
      </c>
      <c r="M27">
        <v>6.95E-05</v>
      </c>
      <c r="N27">
        <v>6.988307</v>
      </c>
      <c r="O27">
        <v>0.0084674</v>
      </c>
      <c r="P27">
        <v>6.936195</v>
      </c>
      <c r="Q27">
        <v>0.0092516</v>
      </c>
      <c r="R27">
        <v>99.3961</v>
      </c>
      <c r="S27">
        <v>0.0785771</v>
      </c>
      <c r="T27">
        <v>28.39691</v>
      </c>
      <c r="U27">
        <v>0.037584</v>
      </c>
      <c r="V27">
        <v>0.039448</v>
      </c>
      <c r="W27">
        <v>0.0395771</v>
      </c>
      <c r="X27">
        <v>0</v>
      </c>
      <c r="Y27">
        <v>1.450207</v>
      </c>
      <c r="AA27" s="1">
        <v>7.826299E-14</v>
      </c>
      <c r="AB27" s="1">
        <v>5.469257E-13</v>
      </c>
      <c r="AC27">
        <v>1</v>
      </c>
      <c r="AD27" t="s">
        <v>195</v>
      </c>
      <c r="AE27">
        <v>0.002254</v>
      </c>
      <c r="AF27" s="1">
        <v>9.5852E-07</v>
      </c>
      <c r="AG27">
        <v>1.402758</v>
      </c>
      <c r="AH27">
        <v>1.000121</v>
      </c>
      <c r="AI27">
        <v>0.0007</v>
      </c>
      <c r="AJ27">
        <v>5E-05</v>
      </c>
      <c r="AK27">
        <v>4E-05</v>
      </c>
      <c r="AL27">
        <v>2E-05</v>
      </c>
      <c r="AM27">
        <v>0.00028</v>
      </c>
      <c r="AN27">
        <v>2E-05</v>
      </c>
      <c r="AO27">
        <v>0.013</v>
      </c>
      <c r="AP27">
        <v>0</v>
      </c>
      <c r="AQ27">
        <v>0.01</v>
      </c>
      <c r="AR27">
        <v>0.002</v>
      </c>
      <c r="AS27">
        <v>0</v>
      </c>
      <c r="AT27">
        <v>0</v>
      </c>
      <c r="AU27">
        <v>0</v>
      </c>
      <c r="AV27">
        <v>0</v>
      </c>
      <c r="AW27">
        <v>1.96</v>
      </c>
      <c r="AX27">
        <v>0</v>
      </c>
      <c r="AY27">
        <v>3</v>
      </c>
      <c r="AZ27" s="2">
        <v>38753</v>
      </c>
      <c r="BA27">
        <v>22.56667</v>
      </c>
      <c r="BB27" s="1">
        <v>3348340000</v>
      </c>
      <c r="BC27" t="s">
        <v>269</v>
      </c>
      <c r="BD27" t="s">
        <v>270</v>
      </c>
      <c r="BE27">
        <v>10</v>
      </c>
      <c r="BF27" t="s">
        <v>269</v>
      </c>
      <c r="BH27" t="s">
        <v>271</v>
      </c>
      <c r="BI27">
        <v>7.817</v>
      </c>
      <c r="BJ27" t="s">
        <v>196</v>
      </c>
      <c r="BK27" t="s">
        <v>197</v>
      </c>
      <c r="BL27" t="s">
        <v>104</v>
      </c>
      <c r="BM27">
        <v>1</v>
      </c>
      <c r="BN27" t="s">
        <v>207</v>
      </c>
      <c r="BO27">
        <v>0.9975898</v>
      </c>
      <c r="BP27">
        <v>0.9962707</v>
      </c>
      <c r="BQ27" t="s">
        <v>208</v>
      </c>
      <c r="BR27">
        <v>3.2</v>
      </c>
      <c r="BS27">
        <v>3.2</v>
      </c>
      <c r="BT27" s="1">
        <v>7.30005E-08</v>
      </c>
      <c r="BU27">
        <v>3.2</v>
      </c>
      <c r="BV27">
        <v>0</v>
      </c>
      <c r="BW27">
        <v>32</v>
      </c>
      <c r="BX27">
        <v>30</v>
      </c>
      <c r="BY27">
        <v>101</v>
      </c>
      <c r="CB27">
        <v>0</v>
      </c>
      <c r="CC27">
        <v>10.08646</v>
      </c>
      <c r="CD27">
        <v>0.0037638</v>
      </c>
      <c r="CE27">
        <v>1.443334</v>
      </c>
      <c r="CF27">
        <v>0.0008206</v>
      </c>
      <c r="CG27">
        <v>0.0191651</v>
      </c>
      <c r="CH27">
        <v>9.69E-05</v>
      </c>
      <c r="CI27">
        <v>0.0090864</v>
      </c>
      <c r="CJ27">
        <v>7.59E-05</v>
      </c>
      <c r="CK27">
        <v>0.0002084</v>
      </c>
      <c r="CL27">
        <v>1.41E-05</v>
      </c>
      <c r="CM27">
        <v>10.08646</v>
      </c>
      <c r="CN27">
        <v>0.0037638</v>
      </c>
      <c r="CO27">
        <v>1.443159</v>
      </c>
      <c r="CP27">
        <v>0.0008205</v>
      </c>
      <c r="CQ27">
        <v>0.0191651</v>
      </c>
      <c r="CR27">
        <v>9.69E-05</v>
      </c>
      <c r="CS27">
        <v>0.0064775</v>
      </c>
      <c r="CT27">
        <v>5.41E-05</v>
      </c>
      <c r="CU27">
        <v>0.0002084</v>
      </c>
      <c r="CV27">
        <v>1.41E-05</v>
      </c>
      <c r="CW27">
        <v>9.89502</v>
      </c>
      <c r="CX27">
        <v>0.0037</v>
      </c>
      <c r="CY27">
        <v>1.42185</v>
      </c>
      <c r="CZ27">
        <v>0.00082</v>
      </c>
      <c r="DA27">
        <v>0.019002</v>
      </c>
      <c r="DB27">
        <v>9.6E-05</v>
      </c>
      <c r="DC27">
        <v>0.0067025</v>
      </c>
      <c r="DD27">
        <v>4.8E-05</v>
      </c>
      <c r="DE27">
        <v>0.0002723</v>
      </c>
      <c r="DF27">
        <v>1.1E-05</v>
      </c>
      <c r="DG27">
        <v>1.005</v>
      </c>
      <c r="DH27">
        <v>0.001</v>
      </c>
      <c r="DI27">
        <v>1.005</v>
      </c>
      <c r="DJ27">
        <v>0.001</v>
      </c>
      <c r="DK27">
        <v>1.005</v>
      </c>
      <c r="DL27">
        <v>0.001</v>
      </c>
      <c r="DM27">
        <v>1.005</v>
      </c>
      <c r="DN27">
        <v>0.001</v>
      </c>
      <c r="DO27">
        <v>1.005</v>
      </c>
      <c r="DP27">
        <v>0.001</v>
      </c>
      <c r="DQ27">
        <v>1</v>
      </c>
      <c r="DR27">
        <v>1</v>
      </c>
      <c r="DS27">
        <v>1</v>
      </c>
      <c r="DT27">
        <v>1</v>
      </c>
      <c r="DU27">
        <v>1</v>
      </c>
      <c r="DV27">
        <v>2.04E-05</v>
      </c>
      <c r="DW27">
        <v>6.8555</v>
      </c>
      <c r="DX27">
        <v>0.1433006</v>
      </c>
      <c r="DY27">
        <v>0.1213377</v>
      </c>
      <c r="DZ27">
        <v>6.850554</v>
      </c>
      <c r="EA27">
        <v>0.9972119</v>
      </c>
      <c r="EB27">
        <v>0.0475336</v>
      </c>
      <c r="EC27">
        <v>0</v>
      </c>
      <c r="ED27">
        <v>0</v>
      </c>
      <c r="EE27" s="1">
        <v>5.463E-10</v>
      </c>
      <c r="EF27" s="1">
        <v>2.14E-11</v>
      </c>
      <c r="EG27">
        <v>0.01975</v>
      </c>
      <c r="EH27">
        <v>0</v>
      </c>
      <c r="EI27" s="1">
        <v>7.068E-06</v>
      </c>
      <c r="EJ27">
        <v>0</v>
      </c>
      <c r="EK27" s="1">
        <v>6.308E-09</v>
      </c>
      <c r="EL27">
        <v>0</v>
      </c>
      <c r="EM27">
        <v>0.01167</v>
      </c>
      <c r="EN27">
        <v>0</v>
      </c>
      <c r="EO27">
        <v>295.5</v>
      </c>
      <c r="EP27">
        <v>0.5</v>
      </c>
      <c r="EQ27">
        <v>1575</v>
      </c>
      <c r="ER27">
        <v>2</v>
      </c>
      <c r="ES27">
        <v>0.013</v>
      </c>
      <c r="ET27">
        <v>0.0002514</v>
      </c>
      <c r="EU27" s="1">
        <v>12.0671997070312</v>
      </c>
      <c r="EV27" s="1">
        <v>0.00415701977908611</v>
      </c>
      <c r="EW27" s="1">
        <v>12.0604000091552</v>
      </c>
      <c r="EX27" s="1">
        <v>12.0729999542236</v>
      </c>
      <c r="EY27" s="1">
        <v>76.2661972045898</v>
      </c>
      <c r="EZ27" s="1">
        <v>0.0600414015352725</v>
      </c>
      <c r="FA27" s="1">
        <v>76.1633987426757</v>
      </c>
      <c r="FB27" s="1">
        <v>76.3349990844726</v>
      </c>
      <c r="FC27" s="1">
        <v>0.00658706994727253</v>
      </c>
      <c r="FD27" s="1">
        <v>0.0695229023694992</v>
      </c>
      <c r="FE27" s="1">
        <v>-0.0887900963425636</v>
      </c>
      <c r="FF27" s="1">
        <v>0.15480999648571</v>
      </c>
      <c r="FG27" s="1">
        <v>-26.2012004852294</v>
      </c>
      <c r="FH27" s="1">
        <v>0.00960041023790836</v>
      </c>
      <c r="FI27" s="1">
        <v>-26.2182998657226</v>
      </c>
      <c r="FJ27" s="1">
        <v>-26.1837005615234</v>
      </c>
      <c r="FK27" s="1">
        <v>-134.498992919921</v>
      </c>
      <c r="FL27" s="1">
        <v>0.270651996135711</v>
      </c>
      <c r="FM27" s="1">
        <v>-134.852005004882</v>
      </c>
      <c r="FN27" s="1">
        <v>-134.026000976562</v>
      </c>
    </row>
    <row r="28" spans="1:170" ht="12.75">
      <c r="A28" t="s">
        <v>115</v>
      </c>
      <c r="B28" t="s">
        <v>194</v>
      </c>
      <c r="C28">
        <v>0.0001472</v>
      </c>
      <c r="D28">
        <v>1.01E-05</v>
      </c>
      <c r="E28">
        <v>1.733573</v>
      </c>
      <c r="F28">
        <v>0.0091115</v>
      </c>
      <c r="G28">
        <v>8.44E-05</v>
      </c>
      <c r="H28">
        <v>0.0178586</v>
      </c>
      <c r="I28">
        <v>0.0001653</v>
      </c>
      <c r="J28">
        <v>8.38E-05</v>
      </c>
      <c r="K28" s="1">
        <v>7.824018E-10</v>
      </c>
      <c r="L28">
        <v>0.0133967</v>
      </c>
      <c r="M28">
        <v>6.63E-05</v>
      </c>
      <c r="N28">
        <v>6.944076</v>
      </c>
      <c r="O28">
        <v>0.0080772</v>
      </c>
      <c r="P28">
        <v>6.891386</v>
      </c>
      <c r="Q28">
        <v>0.0089383</v>
      </c>
      <c r="R28">
        <v>99.38372</v>
      </c>
      <c r="S28">
        <v>0.080386</v>
      </c>
      <c r="T28">
        <v>28.21486</v>
      </c>
      <c r="U28">
        <v>0.0363147</v>
      </c>
      <c r="V28">
        <v>0.0382167</v>
      </c>
      <c r="W28">
        <v>0.0174257</v>
      </c>
      <c r="X28">
        <v>0</v>
      </c>
      <c r="Y28">
        <v>1.450204</v>
      </c>
      <c r="AA28" s="1">
        <v>7.530631E-14</v>
      </c>
      <c r="AB28" s="1">
        <v>5.229327E-13</v>
      </c>
      <c r="AC28">
        <v>1</v>
      </c>
      <c r="AD28" t="s">
        <v>195</v>
      </c>
      <c r="AE28">
        <v>0.002254</v>
      </c>
      <c r="AF28" s="1">
        <v>9.5852E-07</v>
      </c>
      <c r="AG28">
        <v>1.403077</v>
      </c>
      <c r="AH28">
        <v>1.000121</v>
      </c>
      <c r="AI28">
        <v>0.0007</v>
      </c>
      <c r="AJ28">
        <v>5E-05</v>
      </c>
      <c r="AK28">
        <v>4E-05</v>
      </c>
      <c r="AL28">
        <v>2E-05</v>
      </c>
      <c r="AM28">
        <v>0.00028</v>
      </c>
      <c r="AN28">
        <v>2E-05</v>
      </c>
      <c r="AO28">
        <v>0.013</v>
      </c>
      <c r="AP28">
        <v>0</v>
      </c>
      <c r="AQ28">
        <v>0.01</v>
      </c>
      <c r="AR28">
        <v>0.002</v>
      </c>
      <c r="AS28">
        <v>0</v>
      </c>
      <c r="AT28">
        <v>0</v>
      </c>
      <c r="AU28">
        <v>0</v>
      </c>
      <c r="AV28">
        <v>0</v>
      </c>
      <c r="AW28">
        <v>1.96</v>
      </c>
      <c r="AX28">
        <v>0</v>
      </c>
      <c r="AY28">
        <v>3</v>
      </c>
      <c r="AZ28" s="2">
        <v>38753</v>
      </c>
      <c r="BA28">
        <v>22.85</v>
      </c>
      <c r="BB28" s="1">
        <v>3348341000</v>
      </c>
      <c r="BC28" t="s">
        <v>269</v>
      </c>
      <c r="BD28" t="s">
        <v>270</v>
      </c>
      <c r="BE28">
        <v>10</v>
      </c>
      <c r="BF28" t="s">
        <v>269</v>
      </c>
      <c r="BH28" t="s">
        <v>271</v>
      </c>
      <c r="BI28">
        <v>7.817</v>
      </c>
      <c r="BJ28" t="s">
        <v>196</v>
      </c>
      <c r="BK28" t="s">
        <v>197</v>
      </c>
      <c r="BL28" t="s">
        <v>104</v>
      </c>
      <c r="BM28">
        <v>1</v>
      </c>
      <c r="BN28" t="s">
        <v>207</v>
      </c>
      <c r="BO28">
        <v>0.9974724</v>
      </c>
      <c r="BP28">
        <v>0.9977903</v>
      </c>
      <c r="BQ28" t="s">
        <v>208</v>
      </c>
      <c r="BR28">
        <v>3.2</v>
      </c>
      <c r="BS28">
        <v>3.2</v>
      </c>
      <c r="BT28" s="1">
        <v>7.30005E-08</v>
      </c>
      <c r="BU28">
        <v>3.2</v>
      </c>
      <c r="BV28">
        <v>0</v>
      </c>
      <c r="BW28">
        <v>32</v>
      </c>
      <c r="BX28">
        <v>30</v>
      </c>
      <c r="BY28">
        <v>102</v>
      </c>
      <c r="CB28">
        <v>0</v>
      </c>
      <c r="CC28">
        <v>9.643745</v>
      </c>
      <c r="CD28">
        <v>0.0036655</v>
      </c>
      <c r="CE28">
        <v>1.388773</v>
      </c>
      <c r="CF28">
        <v>0.0006308</v>
      </c>
      <c r="CG28">
        <v>0.0186049</v>
      </c>
      <c r="CH28">
        <v>8.9E-05</v>
      </c>
      <c r="CI28">
        <v>0.0126538</v>
      </c>
      <c r="CJ28">
        <v>0.0001163</v>
      </c>
      <c r="CK28">
        <v>0.0002044</v>
      </c>
      <c r="CL28">
        <v>1.41E-05</v>
      </c>
      <c r="CM28">
        <v>9.643745</v>
      </c>
      <c r="CN28">
        <v>0.0036655</v>
      </c>
      <c r="CO28">
        <v>1.388605</v>
      </c>
      <c r="CP28">
        <v>0.0006307</v>
      </c>
      <c r="CQ28">
        <v>0.0186049</v>
      </c>
      <c r="CR28">
        <v>8.9E-05</v>
      </c>
      <c r="CS28">
        <v>0.0090186</v>
      </c>
      <c r="CT28">
        <v>8.29E-05</v>
      </c>
      <c r="CU28">
        <v>0.0002044</v>
      </c>
      <c r="CV28">
        <v>1.41E-05</v>
      </c>
      <c r="CW28">
        <v>9.46104</v>
      </c>
      <c r="CX28">
        <v>0.0036</v>
      </c>
      <c r="CY28">
        <v>1.368105</v>
      </c>
      <c r="CZ28">
        <v>0.00063</v>
      </c>
      <c r="DA28">
        <v>0.0184474</v>
      </c>
      <c r="DB28">
        <v>8.8E-05</v>
      </c>
      <c r="DC28">
        <v>0.009231</v>
      </c>
      <c r="DD28">
        <v>7.9E-05</v>
      </c>
      <c r="DE28">
        <v>0.0002683</v>
      </c>
      <c r="DF28">
        <v>1.1E-05</v>
      </c>
      <c r="DG28">
        <v>1.005</v>
      </c>
      <c r="DH28">
        <v>0.001</v>
      </c>
      <c r="DI28">
        <v>1.005</v>
      </c>
      <c r="DJ28">
        <v>0.001</v>
      </c>
      <c r="DK28">
        <v>1.005</v>
      </c>
      <c r="DL28">
        <v>0.001</v>
      </c>
      <c r="DM28">
        <v>1.005</v>
      </c>
      <c r="DN28">
        <v>0.001</v>
      </c>
      <c r="DO28">
        <v>1.005</v>
      </c>
      <c r="DP28">
        <v>0.001</v>
      </c>
      <c r="DQ28">
        <v>1</v>
      </c>
      <c r="DR28">
        <v>1</v>
      </c>
      <c r="DS28">
        <v>1</v>
      </c>
      <c r="DT28">
        <v>1</v>
      </c>
      <c r="DU28">
        <v>1</v>
      </c>
      <c r="DV28">
        <v>2.09E-05</v>
      </c>
      <c r="DW28">
        <v>7.025603</v>
      </c>
      <c r="DX28">
        <v>0.1442144</v>
      </c>
      <c r="DY28">
        <v>0.1164852</v>
      </c>
      <c r="DZ28">
        <v>7.02068</v>
      </c>
      <c r="EA28">
        <v>0.9973569</v>
      </c>
      <c r="EB28">
        <v>0.0465011</v>
      </c>
      <c r="EC28">
        <v>0</v>
      </c>
      <c r="ED28">
        <v>0</v>
      </c>
      <c r="EE28" s="1">
        <v>5.463E-10</v>
      </c>
      <c r="EF28" s="1">
        <v>2.14E-11</v>
      </c>
      <c r="EG28">
        <v>0.01975</v>
      </c>
      <c r="EH28">
        <v>0</v>
      </c>
      <c r="EI28" s="1">
        <v>7.068E-06</v>
      </c>
      <c r="EJ28">
        <v>0</v>
      </c>
      <c r="EK28" s="1">
        <v>6.308E-09</v>
      </c>
      <c r="EL28">
        <v>0</v>
      </c>
      <c r="EM28">
        <v>0.01167</v>
      </c>
      <c r="EN28">
        <v>0</v>
      </c>
      <c r="EO28">
        <v>295.5</v>
      </c>
      <c r="EP28">
        <v>0.5</v>
      </c>
      <c r="EQ28">
        <v>1575</v>
      </c>
      <c r="ER28">
        <v>2</v>
      </c>
      <c r="ES28">
        <v>0.013</v>
      </c>
      <c r="ET28">
        <v>0.0003692</v>
      </c>
      <c r="EU28" s="1">
        <v>12.0670003890991</v>
      </c>
      <c r="EV28" s="1">
        <v>0.00391743006184697</v>
      </c>
      <c r="EW28" s="1">
        <v>12.0614004135131</v>
      </c>
      <c r="EX28" s="1">
        <v>12.0728998184204</v>
      </c>
      <c r="EY28" s="1">
        <v>76.4766998291015</v>
      </c>
      <c r="EZ28" s="1">
        <v>0.00938211008906364</v>
      </c>
      <c r="FA28" s="1">
        <v>76.4625015258789</v>
      </c>
      <c r="FB28" s="1">
        <v>76.493797302246</v>
      </c>
      <c r="FC28" s="1">
        <v>-0.0304761994630098</v>
      </c>
      <c r="FD28" s="1">
        <v>0.0696960985660552</v>
      </c>
      <c r="FE28" s="1">
        <v>-0.0916512981057167</v>
      </c>
      <c r="FF28" s="1">
        <v>0.154946997761726</v>
      </c>
      <c r="FG28" s="1">
        <v>-26.1788005828857</v>
      </c>
      <c r="FH28" s="1">
        <v>0.0146458996459841</v>
      </c>
      <c r="FI28" s="1">
        <v>-26.1989002227783</v>
      </c>
      <c r="FJ28" s="1">
        <v>-26.1567001342773</v>
      </c>
      <c r="FK28" s="1">
        <v>-134.516006469726</v>
      </c>
      <c r="FL28" s="1">
        <v>0.327675998210906</v>
      </c>
      <c r="FM28" s="1">
        <v>-134.843002319335</v>
      </c>
      <c r="FN28" s="1">
        <v>-134.039001464843</v>
      </c>
    </row>
    <row r="29" spans="1:170" ht="12.75">
      <c r="A29" t="s">
        <v>116</v>
      </c>
      <c r="B29" t="s">
        <v>194</v>
      </c>
      <c r="C29">
        <v>5.73E-05</v>
      </c>
      <c r="D29">
        <v>1.38E-05</v>
      </c>
      <c r="E29">
        <v>3.695105</v>
      </c>
      <c r="F29">
        <v>0.0075662</v>
      </c>
      <c r="G29">
        <v>9.18E-05</v>
      </c>
      <c r="H29">
        <v>0.0148298</v>
      </c>
      <c r="I29">
        <v>0.0001799</v>
      </c>
      <c r="J29">
        <v>-1.69E-05</v>
      </c>
      <c r="K29" s="1">
        <v>8.439982E-10</v>
      </c>
      <c r="L29">
        <v>0.0129361</v>
      </c>
      <c r="M29">
        <v>8.65E-05</v>
      </c>
      <c r="N29">
        <v>6.949004</v>
      </c>
      <c r="O29">
        <v>0.0091907</v>
      </c>
      <c r="P29">
        <v>6.922725</v>
      </c>
      <c r="Q29">
        <v>0.0102779</v>
      </c>
      <c r="R29">
        <v>99.76486</v>
      </c>
      <c r="S29">
        <v>0.0974995</v>
      </c>
      <c r="T29">
        <v>28.34218</v>
      </c>
      <c r="U29">
        <v>0.0417544</v>
      </c>
      <c r="V29">
        <v>0.0434335</v>
      </c>
      <c r="W29">
        <v>0</v>
      </c>
      <c r="X29">
        <v>0</v>
      </c>
      <c r="Y29">
        <v>1.450211</v>
      </c>
      <c r="AA29" s="1">
        <v>4.521487E-14</v>
      </c>
      <c r="AB29" s="1">
        <v>3.141983E-13</v>
      </c>
      <c r="AC29">
        <v>1</v>
      </c>
      <c r="AD29" t="s">
        <v>195</v>
      </c>
      <c r="AE29">
        <v>0.002254</v>
      </c>
      <c r="AF29" s="1">
        <v>9.5852E-07</v>
      </c>
      <c r="AG29">
        <v>1.403694</v>
      </c>
      <c r="AH29">
        <v>1.000121</v>
      </c>
      <c r="AI29">
        <v>0.0007</v>
      </c>
      <c r="AJ29">
        <v>5E-05</v>
      </c>
      <c r="AK29">
        <v>4E-05</v>
      </c>
      <c r="AL29">
        <v>2E-05</v>
      </c>
      <c r="AM29">
        <v>0.00028</v>
      </c>
      <c r="AN29">
        <v>2E-05</v>
      </c>
      <c r="AO29">
        <v>0.013</v>
      </c>
      <c r="AP29">
        <v>0</v>
      </c>
      <c r="AQ29">
        <v>0.01</v>
      </c>
      <c r="AR29">
        <v>0.002</v>
      </c>
      <c r="AS29">
        <v>0</v>
      </c>
      <c r="AT29">
        <v>0</v>
      </c>
      <c r="AU29">
        <v>0</v>
      </c>
      <c r="AV29">
        <v>0</v>
      </c>
      <c r="AW29">
        <v>1.96</v>
      </c>
      <c r="AX29">
        <v>0</v>
      </c>
      <c r="AY29">
        <v>3</v>
      </c>
      <c r="AZ29" s="2">
        <v>38753</v>
      </c>
      <c r="BA29">
        <v>23.38333</v>
      </c>
      <c r="BB29" s="1">
        <v>3348343000</v>
      </c>
      <c r="BC29" t="s">
        <v>269</v>
      </c>
      <c r="BD29" t="s">
        <v>270</v>
      </c>
      <c r="BE29">
        <v>10</v>
      </c>
      <c r="BF29" t="s">
        <v>269</v>
      </c>
      <c r="BH29" t="s">
        <v>271</v>
      </c>
      <c r="BI29">
        <v>7.817</v>
      </c>
      <c r="BJ29" t="s">
        <v>196</v>
      </c>
      <c r="BK29" t="s">
        <v>197</v>
      </c>
      <c r="BL29" t="s">
        <v>104</v>
      </c>
      <c r="BM29">
        <v>1</v>
      </c>
      <c r="BN29" t="s">
        <v>207</v>
      </c>
      <c r="BO29">
        <v>0.9954541</v>
      </c>
      <c r="BP29">
        <v>0.9933711</v>
      </c>
      <c r="BQ29" t="s">
        <v>208</v>
      </c>
      <c r="BR29">
        <v>3.2</v>
      </c>
      <c r="BS29">
        <v>3.2</v>
      </c>
      <c r="BT29" s="1">
        <v>7.30005E-08</v>
      </c>
      <c r="BU29">
        <v>3.2</v>
      </c>
      <c r="BV29">
        <v>0</v>
      </c>
      <c r="BW29">
        <v>32</v>
      </c>
      <c r="BX29">
        <v>30</v>
      </c>
      <c r="BY29">
        <v>103</v>
      </c>
      <c r="CB29">
        <v>0</v>
      </c>
      <c r="CC29">
        <v>5.794703</v>
      </c>
      <c r="CD29">
        <v>0.00269</v>
      </c>
      <c r="CE29">
        <v>0.8338898</v>
      </c>
      <c r="CF29">
        <v>0.0006008</v>
      </c>
      <c r="CG29">
        <v>0.0107873</v>
      </c>
      <c r="CH29">
        <v>7.02E-05</v>
      </c>
      <c r="CI29">
        <v>0.0063094</v>
      </c>
      <c r="CJ29">
        <v>7.6E-05</v>
      </c>
      <c r="CK29">
        <v>4.78E-05</v>
      </c>
      <c r="CL29">
        <v>1.15E-05</v>
      </c>
      <c r="CM29">
        <v>5.794703</v>
      </c>
      <c r="CN29">
        <v>0.00269</v>
      </c>
      <c r="CO29">
        <v>0.8337886</v>
      </c>
      <c r="CP29">
        <v>0.0006007</v>
      </c>
      <c r="CQ29">
        <v>0.0107873</v>
      </c>
      <c r="CR29">
        <v>7.02E-05</v>
      </c>
      <c r="CS29">
        <v>0.0044948</v>
      </c>
      <c r="CT29">
        <v>5.41E-05</v>
      </c>
      <c r="CU29">
        <v>4.78E-05</v>
      </c>
      <c r="CV29">
        <v>1.15E-05</v>
      </c>
      <c r="CW29">
        <v>5.68793</v>
      </c>
      <c r="CX29">
        <v>0.0026</v>
      </c>
      <c r="CY29">
        <v>0.821519</v>
      </c>
      <c r="CZ29">
        <v>0.0006</v>
      </c>
      <c r="DA29">
        <v>0.0107072</v>
      </c>
      <c r="DB29">
        <v>6.9E-05</v>
      </c>
      <c r="DC29">
        <v>0.0047297</v>
      </c>
      <c r="DD29">
        <v>4.8E-05</v>
      </c>
      <c r="DE29">
        <v>0.0001117</v>
      </c>
      <c r="DF29" s="1">
        <v>7.4E-06</v>
      </c>
      <c r="DG29">
        <v>1.005</v>
      </c>
      <c r="DH29">
        <v>0.001</v>
      </c>
      <c r="DI29">
        <v>1.005</v>
      </c>
      <c r="DJ29">
        <v>0.001</v>
      </c>
      <c r="DK29">
        <v>1.005</v>
      </c>
      <c r="DL29">
        <v>0.001</v>
      </c>
      <c r="DM29">
        <v>1.005</v>
      </c>
      <c r="DN29">
        <v>0.001</v>
      </c>
      <c r="DO29">
        <v>1.005</v>
      </c>
      <c r="DP29">
        <v>0.001</v>
      </c>
      <c r="DQ29">
        <v>1</v>
      </c>
      <c r="DR29">
        <v>1</v>
      </c>
      <c r="DS29">
        <v>1</v>
      </c>
      <c r="DT29">
        <v>1</v>
      </c>
      <c r="DU29">
        <v>1</v>
      </c>
      <c r="DV29" s="1">
        <v>7.957219E-06</v>
      </c>
      <c r="DW29">
        <v>24.97505</v>
      </c>
      <c r="DX29">
        <v>0.1441121</v>
      </c>
      <c r="DY29">
        <v>0.132449</v>
      </c>
      <c r="DZ29">
        <v>24.97371</v>
      </c>
      <c r="EA29">
        <v>0.9997878</v>
      </c>
      <c r="EB29">
        <v>0.013041</v>
      </c>
      <c r="EC29">
        <v>0</v>
      </c>
      <c r="ED29">
        <v>0</v>
      </c>
      <c r="EE29" s="1">
        <v>5.463E-10</v>
      </c>
      <c r="EF29" s="1">
        <v>2.14E-11</v>
      </c>
      <c r="EG29">
        <v>0.01975</v>
      </c>
      <c r="EH29">
        <v>0</v>
      </c>
      <c r="EI29" s="1">
        <v>7.068E-06</v>
      </c>
      <c r="EJ29">
        <v>0</v>
      </c>
      <c r="EK29" s="1">
        <v>6.308E-09</v>
      </c>
      <c r="EL29">
        <v>0</v>
      </c>
      <c r="EM29">
        <v>0.01167</v>
      </c>
      <c r="EN29">
        <v>0</v>
      </c>
      <c r="EO29">
        <v>295.5</v>
      </c>
      <c r="EP29">
        <v>0.5</v>
      </c>
      <c r="EQ29">
        <v>1575</v>
      </c>
      <c r="ER29">
        <v>2</v>
      </c>
      <c r="ES29">
        <v>0.013</v>
      </c>
      <c r="ET29">
        <v>-7.45E-05</v>
      </c>
      <c r="EU29" s="1">
        <v>12.0656995773315</v>
      </c>
      <c r="EV29" s="1">
        <v>0.00327797001227736</v>
      </c>
      <c r="EW29" s="1">
        <v>12.0607004165649</v>
      </c>
      <c r="EX29" s="1">
        <v>12.0720996856689</v>
      </c>
      <c r="EY29" s="1">
        <v>76.4328002929687</v>
      </c>
      <c r="EZ29" s="1">
        <v>0.0114882001653313</v>
      </c>
      <c r="FA29" s="1">
        <v>76.4201965332031</v>
      </c>
      <c r="FB29" s="1">
        <v>76.4503021240234</v>
      </c>
      <c r="FC29" s="1">
        <v>0.0191926006227731</v>
      </c>
      <c r="FD29" s="1">
        <v>0.0727930963039398</v>
      </c>
      <c r="FE29" s="1">
        <v>-0.0671748965978622</v>
      </c>
      <c r="FF29" s="1">
        <v>0.155808001756668</v>
      </c>
      <c r="FG29" s="1">
        <v>-26.1805992126464</v>
      </c>
      <c r="FH29" s="1">
        <v>0.011409300379455</v>
      </c>
      <c r="FI29" s="1">
        <v>-26.1973991394042</v>
      </c>
      <c r="FJ29" s="1">
        <v>-26.1618995666503</v>
      </c>
      <c r="FK29" s="1">
        <v>-134.442001342773</v>
      </c>
      <c r="FL29" s="1">
        <v>0.26502901315689</v>
      </c>
      <c r="FM29" s="1">
        <v>-134.869003295898</v>
      </c>
      <c r="FN29" s="1">
        <v>-134.121994018554</v>
      </c>
    </row>
    <row r="30" spans="1:170" ht="12.75">
      <c r="A30" t="s">
        <v>117</v>
      </c>
      <c r="B30" t="s">
        <v>194</v>
      </c>
      <c r="C30">
        <v>0.0001689</v>
      </c>
      <c r="D30">
        <v>1.65E-05</v>
      </c>
      <c r="E30">
        <v>1.058501</v>
      </c>
      <c r="F30">
        <v>0.0063833</v>
      </c>
      <c r="G30">
        <v>0.0001019</v>
      </c>
      <c r="H30">
        <v>0.0125113</v>
      </c>
      <c r="I30">
        <v>0.0001996</v>
      </c>
      <c r="J30">
        <v>9.09E-05</v>
      </c>
      <c r="K30" s="1">
        <v>9.315905E-10</v>
      </c>
      <c r="L30">
        <v>0.0134321</v>
      </c>
      <c r="M30">
        <v>9.25E-05</v>
      </c>
      <c r="N30">
        <v>6.968042</v>
      </c>
      <c r="O30">
        <v>0.0089101</v>
      </c>
      <c r="P30">
        <v>6.908705</v>
      </c>
      <c r="Q30">
        <v>0.010432</v>
      </c>
      <c r="R30">
        <v>99.29048</v>
      </c>
      <c r="S30">
        <v>0.1045065</v>
      </c>
      <c r="T30">
        <v>28.28522</v>
      </c>
      <c r="U30">
        <v>0.0423818</v>
      </c>
      <c r="V30">
        <v>0.0440305</v>
      </c>
      <c r="W30">
        <v>0</v>
      </c>
      <c r="X30">
        <v>0</v>
      </c>
      <c r="Y30">
        <v>1.450215</v>
      </c>
      <c r="AA30" s="1">
        <v>4.339363E-14</v>
      </c>
      <c r="AB30" s="1">
        <v>3.023687E-13</v>
      </c>
      <c r="AC30">
        <v>1</v>
      </c>
      <c r="AD30" t="s">
        <v>195</v>
      </c>
      <c r="AE30">
        <v>0.002254</v>
      </c>
      <c r="AF30" s="1">
        <v>9.5852E-07</v>
      </c>
      <c r="AG30">
        <v>1.404015</v>
      </c>
      <c r="AH30">
        <v>1.000121</v>
      </c>
      <c r="AI30">
        <v>0.0007</v>
      </c>
      <c r="AJ30">
        <v>5E-05</v>
      </c>
      <c r="AK30">
        <v>4E-05</v>
      </c>
      <c r="AL30">
        <v>2E-05</v>
      </c>
      <c r="AM30">
        <v>0.00028</v>
      </c>
      <c r="AN30">
        <v>2E-05</v>
      </c>
      <c r="AO30">
        <v>0.013</v>
      </c>
      <c r="AP30">
        <v>0</v>
      </c>
      <c r="AQ30">
        <v>0.01</v>
      </c>
      <c r="AR30">
        <v>0.002</v>
      </c>
      <c r="AS30">
        <v>0</v>
      </c>
      <c r="AT30">
        <v>0</v>
      </c>
      <c r="AU30">
        <v>0</v>
      </c>
      <c r="AV30">
        <v>0</v>
      </c>
      <c r="AW30">
        <v>1.96</v>
      </c>
      <c r="AX30">
        <v>0</v>
      </c>
      <c r="AY30">
        <v>3</v>
      </c>
      <c r="AZ30" s="2">
        <v>38753</v>
      </c>
      <c r="BA30">
        <v>23.65</v>
      </c>
      <c r="BB30" s="1">
        <v>3348344000</v>
      </c>
      <c r="BC30" t="s">
        <v>269</v>
      </c>
      <c r="BD30" t="s">
        <v>270</v>
      </c>
      <c r="BE30">
        <v>10</v>
      </c>
      <c r="BF30" t="s">
        <v>269</v>
      </c>
      <c r="BH30" t="s">
        <v>271</v>
      </c>
      <c r="BI30">
        <v>7.817</v>
      </c>
      <c r="BJ30" t="s">
        <v>196</v>
      </c>
      <c r="BK30" t="s">
        <v>197</v>
      </c>
      <c r="BL30" t="s">
        <v>104</v>
      </c>
      <c r="BM30">
        <v>1</v>
      </c>
      <c r="BN30" t="s">
        <v>207</v>
      </c>
      <c r="BO30">
        <v>0.9953012</v>
      </c>
      <c r="BP30">
        <v>0.9946547</v>
      </c>
      <c r="BQ30" t="s">
        <v>208</v>
      </c>
      <c r="BR30">
        <v>3.2</v>
      </c>
      <c r="BS30">
        <v>3.2</v>
      </c>
      <c r="BT30" s="1">
        <v>7.30005E-08</v>
      </c>
      <c r="BU30">
        <v>3.2</v>
      </c>
      <c r="BV30">
        <v>0</v>
      </c>
      <c r="BW30">
        <v>32</v>
      </c>
      <c r="BX30">
        <v>30</v>
      </c>
      <c r="BY30">
        <v>104</v>
      </c>
      <c r="CB30">
        <v>0</v>
      </c>
      <c r="CC30">
        <v>5.576733</v>
      </c>
      <c r="CD30">
        <v>0.0025935</v>
      </c>
      <c r="CE30">
        <v>0.80033</v>
      </c>
      <c r="CF30">
        <v>0.0005109</v>
      </c>
      <c r="CG30">
        <v>0.0107501</v>
      </c>
      <c r="CH30">
        <v>7.22E-05</v>
      </c>
      <c r="CI30">
        <v>0.0051088</v>
      </c>
      <c r="CJ30">
        <v>8.1E-05</v>
      </c>
      <c r="CK30">
        <v>0.0001351</v>
      </c>
      <c r="CL30">
        <v>1.32E-05</v>
      </c>
      <c r="CM30">
        <v>5.576733</v>
      </c>
      <c r="CN30">
        <v>0.0025935</v>
      </c>
      <c r="CO30">
        <v>0.8002328</v>
      </c>
      <c r="CP30">
        <v>0.0005109</v>
      </c>
      <c r="CQ30">
        <v>0.0107501</v>
      </c>
      <c r="CR30">
        <v>7.22E-05</v>
      </c>
      <c r="CS30">
        <v>0.0036387</v>
      </c>
      <c r="CT30">
        <v>5.77E-05</v>
      </c>
      <c r="CU30">
        <v>0.0001351</v>
      </c>
      <c r="CV30">
        <v>1.32E-05</v>
      </c>
      <c r="CW30">
        <v>5.47426</v>
      </c>
      <c r="CX30">
        <v>0.0025</v>
      </c>
      <c r="CY30">
        <v>0.788461</v>
      </c>
      <c r="CZ30">
        <v>0.00051</v>
      </c>
      <c r="DA30">
        <v>0.0106704</v>
      </c>
      <c r="DB30">
        <v>7.1E-05</v>
      </c>
      <c r="DC30">
        <v>0.0038778</v>
      </c>
      <c r="DD30">
        <v>5.2E-05</v>
      </c>
      <c r="DE30">
        <v>0.0001991</v>
      </c>
      <c r="DF30" s="1">
        <v>9.8E-06</v>
      </c>
      <c r="DG30">
        <v>1.005</v>
      </c>
      <c r="DH30">
        <v>0.001</v>
      </c>
      <c r="DI30">
        <v>1.005</v>
      </c>
      <c r="DJ30">
        <v>0.001</v>
      </c>
      <c r="DK30">
        <v>1.005</v>
      </c>
      <c r="DL30">
        <v>0.001</v>
      </c>
      <c r="DM30">
        <v>1.005</v>
      </c>
      <c r="DN30">
        <v>0.001</v>
      </c>
      <c r="DO30">
        <v>1.005</v>
      </c>
      <c r="DP30">
        <v>0.001</v>
      </c>
      <c r="DQ30">
        <v>1</v>
      </c>
      <c r="DR30">
        <v>1</v>
      </c>
      <c r="DS30">
        <v>1</v>
      </c>
      <c r="DT30">
        <v>1</v>
      </c>
      <c r="DU30">
        <v>1</v>
      </c>
      <c r="DV30">
        <v>2.4E-05</v>
      </c>
      <c r="DW30">
        <v>9.858807</v>
      </c>
      <c r="DX30">
        <v>0.1437179</v>
      </c>
      <c r="DY30">
        <v>0.1280546</v>
      </c>
      <c r="DZ30">
        <v>9.855373</v>
      </c>
      <c r="EA30">
        <v>0.9986436</v>
      </c>
      <c r="EB30">
        <v>0.0331084</v>
      </c>
      <c r="EC30">
        <v>0</v>
      </c>
      <c r="ED30">
        <v>0</v>
      </c>
      <c r="EE30" s="1">
        <v>5.463E-10</v>
      </c>
      <c r="EF30" s="1">
        <v>2.14E-11</v>
      </c>
      <c r="EG30">
        <v>0.01975</v>
      </c>
      <c r="EH30">
        <v>0</v>
      </c>
      <c r="EI30" s="1">
        <v>7.068E-06</v>
      </c>
      <c r="EJ30">
        <v>0</v>
      </c>
      <c r="EK30" s="1">
        <v>6.308E-09</v>
      </c>
      <c r="EL30">
        <v>0</v>
      </c>
      <c r="EM30">
        <v>0.01167</v>
      </c>
      <c r="EN30">
        <v>0</v>
      </c>
      <c r="EO30">
        <v>295.5</v>
      </c>
      <c r="EP30">
        <v>0.5</v>
      </c>
      <c r="EQ30">
        <v>1575</v>
      </c>
      <c r="ER30">
        <v>2</v>
      </c>
      <c r="ES30">
        <v>0.013</v>
      </c>
      <c r="ET30">
        <v>0.0004006</v>
      </c>
      <c r="EU30" s="1">
        <v>12.0942001342773</v>
      </c>
      <c r="EV30" s="1">
        <v>0.00291964993812143</v>
      </c>
      <c r="EW30" s="1">
        <v>12.0899000167846</v>
      </c>
      <c r="EX30" s="1">
        <v>12.0987997055053</v>
      </c>
      <c r="EY30" s="1">
        <v>76.4345016479492</v>
      </c>
      <c r="EZ30" s="1">
        <v>0.0176915004849433</v>
      </c>
      <c r="FA30" s="1">
        <v>76.4021987915039</v>
      </c>
      <c r="FB30" s="1">
        <v>76.4554977416992</v>
      </c>
      <c r="FC30" s="1">
        <v>0.110889002680778</v>
      </c>
      <c r="FD30" s="1">
        <v>0.0864596962928771</v>
      </c>
      <c r="FE30" s="1">
        <v>-0.087619200348854</v>
      </c>
      <c r="FF30" s="1">
        <v>0.172857999801635</v>
      </c>
      <c r="FG30" s="1">
        <v>-26.1742000579833</v>
      </c>
      <c r="FH30" s="1">
        <v>0.0115868002176284</v>
      </c>
      <c r="FI30" s="1">
        <v>-26.193000793457</v>
      </c>
      <c r="FJ30" s="1">
        <v>-26.1574001312255</v>
      </c>
      <c r="FK30" s="1">
        <v>-134.69400024414</v>
      </c>
      <c r="FL30" s="1">
        <v>0.234868004918098</v>
      </c>
      <c r="FM30" s="1">
        <v>-135.039993286132</v>
      </c>
      <c r="FN30" s="1">
        <v>-134.203994750976</v>
      </c>
    </row>
    <row r="31" spans="1:170" ht="12.75">
      <c r="A31" t="s">
        <v>118</v>
      </c>
      <c r="B31" t="s">
        <v>194</v>
      </c>
      <c r="C31">
        <v>0.0001516</v>
      </c>
      <c r="D31">
        <v>1.87E-05</v>
      </c>
      <c r="E31">
        <v>1.426867</v>
      </c>
      <c r="F31">
        <v>0.0077256</v>
      </c>
      <c r="G31">
        <v>0.0001191</v>
      </c>
      <c r="H31">
        <v>0.0151422</v>
      </c>
      <c r="I31">
        <v>0.0002335</v>
      </c>
      <c r="J31">
        <v>8.21E-05</v>
      </c>
      <c r="K31" s="1">
        <v>1.0902E-09</v>
      </c>
      <c r="L31">
        <v>0.0133899</v>
      </c>
      <c r="M31">
        <v>0.0001167</v>
      </c>
      <c r="N31">
        <v>6.924237</v>
      </c>
      <c r="O31">
        <v>0.0093241</v>
      </c>
      <c r="P31">
        <v>6.870115</v>
      </c>
      <c r="Q31">
        <v>0.0110857</v>
      </c>
      <c r="R31">
        <v>99.36133</v>
      </c>
      <c r="S31">
        <v>0.114009</v>
      </c>
      <c r="T31">
        <v>28.12844</v>
      </c>
      <c r="U31">
        <v>0.0450415</v>
      </c>
      <c r="V31">
        <v>0.0465794</v>
      </c>
      <c r="W31">
        <v>0</v>
      </c>
      <c r="X31">
        <v>0</v>
      </c>
      <c r="Y31">
        <v>1.450218</v>
      </c>
      <c r="AA31" s="1">
        <v>3.654322E-14</v>
      </c>
      <c r="AB31" s="1">
        <v>2.530339E-13</v>
      </c>
      <c r="AC31">
        <v>1</v>
      </c>
      <c r="AD31" t="s">
        <v>195</v>
      </c>
      <c r="AE31">
        <v>0.002254</v>
      </c>
      <c r="AF31" s="1">
        <v>9.5852E-07</v>
      </c>
      <c r="AG31">
        <v>1.404336</v>
      </c>
      <c r="AH31">
        <v>1.000122</v>
      </c>
      <c r="AI31">
        <v>0.0007</v>
      </c>
      <c r="AJ31">
        <v>5E-05</v>
      </c>
      <c r="AK31">
        <v>4E-05</v>
      </c>
      <c r="AL31">
        <v>2E-05</v>
      </c>
      <c r="AM31">
        <v>0.00028</v>
      </c>
      <c r="AN31">
        <v>2E-05</v>
      </c>
      <c r="AO31">
        <v>0.013</v>
      </c>
      <c r="AP31">
        <v>0</v>
      </c>
      <c r="AQ31">
        <v>0.01</v>
      </c>
      <c r="AR31">
        <v>0.002</v>
      </c>
      <c r="AS31">
        <v>0</v>
      </c>
      <c r="AT31">
        <v>0</v>
      </c>
      <c r="AU31">
        <v>0</v>
      </c>
      <c r="AV31">
        <v>0</v>
      </c>
      <c r="AW31">
        <v>1.96</v>
      </c>
      <c r="AX31">
        <v>0</v>
      </c>
      <c r="AY31">
        <v>3</v>
      </c>
      <c r="AZ31" s="2">
        <v>38753</v>
      </c>
      <c r="BA31">
        <v>23.93333</v>
      </c>
      <c r="BB31" s="1">
        <v>3348345000</v>
      </c>
      <c r="BC31" t="s">
        <v>269</v>
      </c>
      <c r="BD31" t="s">
        <v>270</v>
      </c>
      <c r="BE31">
        <v>10</v>
      </c>
      <c r="BF31" t="s">
        <v>269</v>
      </c>
      <c r="BH31" t="s">
        <v>271</v>
      </c>
      <c r="BI31">
        <v>7.817</v>
      </c>
      <c r="BJ31" t="s">
        <v>196</v>
      </c>
      <c r="BK31" t="s">
        <v>197</v>
      </c>
      <c r="BL31" t="s">
        <v>104</v>
      </c>
      <c r="BM31">
        <v>1</v>
      </c>
      <c r="BN31" t="s">
        <v>207</v>
      </c>
      <c r="BO31">
        <v>0.9947996</v>
      </c>
      <c r="BP31">
        <v>0.9934574</v>
      </c>
      <c r="BQ31" t="s">
        <v>208</v>
      </c>
      <c r="BR31">
        <v>3.2</v>
      </c>
      <c r="BS31">
        <v>3.2</v>
      </c>
      <c r="BT31" s="1">
        <v>7.30005E-08</v>
      </c>
      <c r="BU31">
        <v>3.2</v>
      </c>
      <c r="BV31">
        <v>0</v>
      </c>
      <c r="BW31">
        <v>32</v>
      </c>
      <c r="BX31">
        <v>30</v>
      </c>
      <c r="BY31">
        <v>105</v>
      </c>
      <c r="CB31">
        <v>0</v>
      </c>
      <c r="CC31">
        <v>4.666935</v>
      </c>
      <c r="CD31">
        <v>0.0023057</v>
      </c>
      <c r="CE31">
        <v>0.6739999</v>
      </c>
      <c r="CF31">
        <v>0.000501</v>
      </c>
      <c r="CG31">
        <v>0.0090248</v>
      </c>
      <c r="CH31">
        <v>7.71E-05</v>
      </c>
      <c r="CI31">
        <v>0.005207</v>
      </c>
      <c r="CJ31">
        <v>7.98E-05</v>
      </c>
      <c r="CK31">
        <v>0.0001022</v>
      </c>
      <c r="CL31">
        <v>1.26E-05</v>
      </c>
      <c r="CM31">
        <v>4.666935</v>
      </c>
      <c r="CN31">
        <v>0.0023057</v>
      </c>
      <c r="CO31">
        <v>0.673918</v>
      </c>
      <c r="CP31">
        <v>0.0005009</v>
      </c>
      <c r="CQ31">
        <v>0.0090248</v>
      </c>
      <c r="CR31">
        <v>7.71E-05</v>
      </c>
      <c r="CS31">
        <v>0.0037078</v>
      </c>
      <c r="CT31">
        <v>5.68E-05</v>
      </c>
      <c r="CU31">
        <v>0.0001022</v>
      </c>
      <c r="CV31">
        <v>1.26E-05</v>
      </c>
      <c r="CW31">
        <v>4.58241</v>
      </c>
      <c r="CX31">
        <v>0.0022</v>
      </c>
      <c r="CY31">
        <v>0.66402</v>
      </c>
      <c r="CZ31">
        <v>0.0005</v>
      </c>
      <c r="DA31">
        <v>0.0089621</v>
      </c>
      <c r="DB31">
        <v>7.6E-05</v>
      </c>
      <c r="DC31">
        <v>0.0039466</v>
      </c>
      <c r="DD31">
        <v>5.1E-05</v>
      </c>
      <c r="DE31">
        <v>0.0001661</v>
      </c>
      <c r="DF31" s="1">
        <v>9E-06</v>
      </c>
      <c r="DG31">
        <v>1.005</v>
      </c>
      <c r="DH31">
        <v>0.001</v>
      </c>
      <c r="DI31">
        <v>1.005</v>
      </c>
      <c r="DJ31">
        <v>0.001</v>
      </c>
      <c r="DK31">
        <v>1.005</v>
      </c>
      <c r="DL31">
        <v>0.001</v>
      </c>
      <c r="DM31">
        <v>1.005</v>
      </c>
      <c r="DN31">
        <v>0.001</v>
      </c>
      <c r="DO31">
        <v>1.005</v>
      </c>
      <c r="DP31">
        <v>0.001</v>
      </c>
      <c r="DQ31">
        <v>1</v>
      </c>
      <c r="DR31">
        <v>1</v>
      </c>
      <c r="DS31">
        <v>1</v>
      </c>
      <c r="DT31">
        <v>1</v>
      </c>
      <c r="DU31">
        <v>1</v>
      </c>
      <c r="DV31">
        <v>2.16E-05</v>
      </c>
      <c r="DW31">
        <v>12.50357</v>
      </c>
      <c r="DX31">
        <v>0.1446283</v>
      </c>
      <c r="DY31">
        <v>0.1348535</v>
      </c>
      <c r="DZ31">
        <v>12.50091</v>
      </c>
      <c r="EA31">
        <v>0.9991511</v>
      </c>
      <c r="EB31">
        <v>0.0260631</v>
      </c>
      <c r="EC31">
        <v>0</v>
      </c>
      <c r="ED31">
        <v>0</v>
      </c>
      <c r="EE31" s="1">
        <v>5.463E-10</v>
      </c>
      <c r="EF31" s="1">
        <v>2.14E-11</v>
      </c>
      <c r="EG31">
        <v>0.01975</v>
      </c>
      <c r="EH31">
        <v>0</v>
      </c>
      <c r="EI31" s="1">
        <v>7.068E-06</v>
      </c>
      <c r="EJ31">
        <v>0</v>
      </c>
      <c r="EK31" s="1">
        <v>6.308E-09</v>
      </c>
      <c r="EL31">
        <v>0</v>
      </c>
      <c r="EM31">
        <v>0.01167</v>
      </c>
      <c r="EN31">
        <v>0</v>
      </c>
      <c r="EO31">
        <v>295.5</v>
      </c>
      <c r="EP31">
        <v>0.5</v>
      </c>
      <c r="EQ31">
        <v>1575</v>
      </c>
      <c r="ER31">
        <v>2</v>
      </c>
      <c r="ES31">
        <v>0.013</v>
      </c>
      <c r="ET31">
        <v>0.0003616</v>
      </c>
      <c r="EU31" s="1">
        <v>12.0677003860473</v>
      </c>
      <c r="EV31" s="1">
        <v>0.00414709979668259</v>
      </c>
      <c r="EW31" s="1">
        <v>12.0619001388549</v>
      </c>
      <c r="EX31" s="1">
        <v>12.0729999542236</v>
      </c>
      <c r="EY31" s="1">
        <v>76.5641021728515</v>
      </c>
      <c r="EZ31" s="1">
        <v>0.0418839007616043</v>
      </c>
      <c r="FA31" s="1">
        <v>76.5158004760742</v>
      </c>
      <c r="FB31" s="1">
        <v>76.6345977783203</v>
      </c>
      <c r="FC31" s="1">
        <v>0.0334795005619525</v>
      </c>
      <c r="FD31" s="1">
        <v>0.0998620018362998</v>
      </c>
      <c r="FE31" s="1">
        <v>-0.0936805978417396</v>
      </c>
      <c r="FF31" s="1">
        <v>0.170458003878593</v>
      </c>
      <c r="FG31" s="1">
        <v>-26.1749992370605</v>
      </c>
      <c r="FH31" s="1">
        <v>0.0127568999305367</v>
      </c>
      <c r="FI31" s="1">
        <v>-26.1919994354248</v>
      </c>
      <c r="FJ31" s="1">
        <v>-26.1529006958007</v>
      </c>
      <c r="FK31" s="1">
        <v>-134.647003173828</v>
      </c>
      <c r="FL31" s="1">
        <v>0.396562010049819</v>
      </c>
      <c r="FM31" s="1">
        <v>-135.033004760742</v>
      </c>
      <c r="FN31" s="1">
        <v>-133.904998779296</v>
      </c>
    </row>
    <row r="32" spans="1:170" ht="12.75">
      <c r="A32" t="s">
        <v>119</v>
      </c>
      <c r="B32" t="s">
        <v>120</v>
      </c>
      <c r="C32">
        <v>7.03E-05</v>
      </c>
      <c r="D32">
        <v>3.58E-05</v>
      </c>
      <c r="E32">
        <v>2.439114</v>
      </c>
      <c r="F32">
        <v>0.0061242</v>
      </c>
      <c r="G32">
        <v>0.0002141</v>
      </c>
      <c r="H32">
        <v>0.0120035</v>
      </c>
      <c r="I32">
        <v>0.0004197</v>
      </c>
      <c r="J32">
        <v>0.0001734</v>
      </c>
      <c r="K32" s="1">
        <v>1.947065E-09</v>
      </c>
      <c r="L32">
        <v>0.0137771</v>
      </c>
      <c r="M32">
        <v>0.0001754</v>
      </c>
      <c r="N32">
        <v>6.980045</v>
      </c>
      <c r="O32">
        <v>0.0126816</v>
      </c>
      <c r="P32">
        <v>6.949807</v>
      </c>
      <c r="Q32">
        <v>0.016645</v>
      </c>
      <c r="R32">
        <v>99.70921</v>
      </c>
      <c r="S32">
        <v>0.1920609</v>
      </c>
      <c r="T32">
        <v>28.42339</v>
      </c>
      <c r="U32">
        <v>0.0675492</v>
      </c>
      <c r="V32">
        <v>0.0685817</v>
      </c>
      <c r="W32">
        <v>0.0126852</v>
      </c>
      <c r="X32">
        <v>0</v>
      </c>
      <c r="Y32">
        <v>1.450216</v>
      </c>
      <c r="AA32" s="1">
        <v>1.657342E-14</v>
      </c>
      <c r="AB32" s="1">
        <v>1.156832E-13</v>
      </c>
      <c r="AC32">
        <v>1</v>
      </c>
      <c r="AD32" t="s">
        <v>195</v>
      </c>
      <c r="AE32">
        <v>0.0022517</v>
      </c>
      <c r="AF32" s="1">
        <v>9.4649E-07</v>
      </c>
      <c r="AG32">
        <v>1.404655</v>
      </c>
      <c r="AH32">
        <v>1.000122</v>
      </c>
      <c r="AI32">
        <v>0.0007</v>
      </c>
      <c r="AJ32">
        <v>5E-05</v>
      </c>
      <c r="AK32">
        <v>4E-05</v>
      </c>
      <c r="AL32">
        <v>2E-05</v>
      </c>
      <c r="AM32">
        <v>0.00028</v>
      </c>
      <c r="AN32">
        <v>2E-05</v>
      </c>
      <c r="AO32">
        <v>0.013</v>
      </c>
      <c r="AP32">
        <v>0</v>
      </c>
      <c r="AQ32">
        <v>0.01</v>
      </c>
      <c r="AR32">
        <v>0.002</v>
      </c>
      <c r="AS32">
        <v>0</v>
      </c>
      <c r="AT32">
        <v>0</v>
      </c>
      <c r="AU32">
        <v>0</v>
      </c>
      <c r="AV32">
        <v>0</v>
      </c>
      <c r="AW32">
        <v>1.96</v>
      </c>
      <c r="AX32">
        <v>0</v>
      </c>
      <c r="AY32">
        <v>3</v>
      </c>
      <c r="AZ32" s="2">
        <v>38754</v>
      </c>
      <c r="BA32">
        <v>0.2166667</v>
      </c>
      <c r="BB32" s="1">
        <v>3348346000</v>
      </c>
      <c r="BC32" t="s">
        <v>269</v>
      </c>
      <c r="BD32" t="s">
        <v>270</v>
      </c>
      <c r="BE32">
        <v>12</v>
      </c>
      <c r="BF32" t="s">
        <v>269</v>
      </c>
      <c r="BH32" t="s">
        <v>271</v>
      </c>
      <c r="BI32">
        <v>7.817</v>
      </c>
      <c r="BJ32" t="s">
        <v>196</v>
      </c>
      <c r="BK32" t="s">
        <v>197</v>
      </c>
      <c r="BL32" t="s">
        <v>104</v>
      </c>
      <c r="BM32">
        <v>1</v>
      </c>
      <c r="BN32" t="s">
        <v>207</v>
      </c>
      <c r="BO32">
        <v>0.9831565</v>
      </c>
      <c r="BP32">
        <v>0.9804784</v>
      </c>
      <c r="BQ32" t="s">
        <v>208</v>
      </c>
      <c r="BR32">
        <v>3.2</v>
      </c>
      <c r="BS32">
        <v>3.2</v>
      </c>
      <c r="BT32" s="1">
        <v>7.30005E-08</v>
      </c>
      <c r="BU32">
        <v>3.2</v>
      </c>
      <c r="BV32">
        <v>0</v>
      </c>
      <c r="BW32">
        <v>32</v>
      </c>
      <c r="BX32">
        <v>30</v>
      </c>
      <c r="BY32">
        <v>106</v>
      </c>
      <c r="CB32">
        <v>0</v>
      </c>
      <c r="CC32">
        <v>2.133619</v>
      </c>
      <c r="CD32">
        <v>0.0016511</v>
      </c>
      <c r="CE32">
        <v>0.3056741</v>
      </c>
      <c r="CF32">
        <v>0.0003912</v>
      </c>
      <c r="CG32">
        <v>0.0042113</v>
      </c>
      <c r="CH32">
        <v>5.26E-05</v>
      </c>
      <c r="CI32">
        <v>0.001872</v>
      </c>
      <c r="CJ32">
        <v>6.51E-05</v>
      </c>
      <c r="CK32">
        <v>2.15E-05</v>
      </c>
      <c r="CL32">
        <v>1.09E-05</v>
      </c>
      <c r="CM32">
        <v>2.133619</v>
      </c>
      <c r="CN32">
        <v>0.0016511</v>
      </c>
      <c r="CO32">
        <v>0.3056369</v>
      </c>
      <c r="CP32">
        <v>0.0003912</v>
      </c>
      <c r="CQ32">
        <v>0.0042113</v>
      </c>
      <c r="CR32">
        <v>5.26E-05</v>
      </c>
      <c r="CS32">
        <v>0.0013327</v>
      </c>
      <c r="CT32">
        <v>4.63E-05</v>
      </c>
      <c r="CU32">
        <v>2.15E-05</v>
      </c>
      <c r="CV32">
        <v>1.09E-05</v>
      </c>
      <c r="CW32">
        <v>2.09907</v>
      </c>
      <c r="CX32">
        <v>0.0015</v>
      </c>
      <c r="CY32">
        <v>0.301202</v>
      </c>
      <c r="CZ32">
        <v>0.00039</v>
      </c>
      <c r="DA32">
        <v>0.0041963</v>
      </c>
      <c r="DB32">
        <v>5.1E-05</v>
      </c>
      <c r="DC32">
        <v>0.0015833</v>
      </c>
      <c r="DD32">
        <v>3.9E-05</v>
      </c>
      <c r="DE32">
        <v>8.54E-05</v>
      </c>
      <c r="DF32" s="1">
        <v>6.5E-06</v>
      </c>
      <c r="DG32">
        <v>1.005</v>
      </c>
      <c r="DH32">
        <v>0.001</v>
      </c>
      <c r="DI32">
        <v>1.005</v>
      </c>
      <c r="DJ32">
        <v>0.001</v>
      </c>
      <c r="DK32">
        <v>1.005</v>
      </c>
      <c r="DL32">
        <v>0.001</v>
      </c>
      <c r="DM32">
        <v>1.005</v>
      </c>
      <c r="DN32">
        <v>0.001</v>
      </c>
      <c r="DO32">
        <v>1.005</v>
      </c>
      <c r="DP32">
        <v>0.001</v>
      </c>
      <c r="DQ32">
        <v>1</v>
      </c>
      <c r="DR32">
        <v>1</v>
      </c>
      <c r="DS32">
        <v>1</v>
      </c>
      <c r="DT32">
        <v>1</v>
      </c>
      <c r="DU32">
        <v>1</v>
      </c>
      <c r="DV32" s="1">
        <v>9.840517E-06</v>
      </c>
      <c r="DW32">
        <v>52.1832</v>
      </c>
      <c r="DX32">
        <v>0.1434705</v>
      </c>
      <c r="DY32">
        <v>0.1819448</v>
      </c>
      <c r="DZ32">
        <v>52.18263</v>
      </c>
      <c r="EA32">
        <v>0.9999485</v>
      </c>
      <c r="EB32">
        <v>0.0062109</v>
      </c>
      <c r="EC32">
        <v>0</v>
      </c>
      <c r="ED32">
        <v>0</v>
      </c>
      <c r="EE32" s="1">
        <v>5.463E-10</v>
      </c>
      <c r="EF32" s="1">
        <v>2.14E-11</v>
      </c>
      <c r="EG32">
        <v>0.01975</v>
      </c>
      <c r="EH32">
        <v>0</v>
      </c>
      <c r="EI32" s="1">
        <v>7.068E-06</v>
      </c>
      <c r="EJ32">
        <v>0</v>
      </c>
      <c r="EK32" s="1">
        <v>6.308E-09</v>
      </c>
      <c r="EL32">
        <v>0</v>
      </c>
      <c r="EM32">
        <v>0.01167</v>
      </c>
      <c r="EN32">
        <v>0</v>
      </c>
      <c r="EO32">
        <v>295.5</v>
      </c>
      <c r="EP32">
        <v>0.5</v>
      </c>
      <c r="EQ32">
        <v>1575</v>
      </c>
      <c r="ER32">
        <v>2</v>
      </c>
      <c r="ES32">
        <v>0.013</v>
      </c>
      <c r="ET32">
        <v>0.000764</v>
      </c>
      <c r="EU32" s="1">
        <v>12.0663995742797</v>
      </c>
      <c r="EV32" s="1">
        <v>0.00334878009743988</v>
      </c>
      <c r="EW32" s="1">
        <v>12.0607004165649</v>
      </c>
      <c r="EX32" s="1">
        <v>12.072600364685</v>
      </c>
      <c r="EY32" s="1">
        <v>76.6628036499023</v>
      </c>
      <c r="EZ32" s="1">
        <v>0.0350610986351966</v>
      </c>
      <c r="FA32" s="1">
        <v>76.6194992065429</v>
      </c>
      <c r="FB32" s="1">
        <v>76.7267990112304</v>
      </c>
      <c r="FC32" s="1">
        <v>0.0496469996869564</v>
      </c>
      <c r="FD32" s="1">
        <v>0.075613796710968</v>
      </c>
      <c r="FE32" s="1">
        <v>-0.0768389031291008</v>
      </c>
      <c r="FF32" s="1">
        <v>0.161843001842498</v>
      </c>
      <c r="FG32" s="1">
        <v>-26.169599533081</v>
      </c>
      <c r="FH32" s="1">
        <v>0.0109438002109527</v>
      </c>
      <c r="FI32" s="1">
        <v>-26.1895008087158</v>
      </c>
      <c r="FJ32" s="1">
        <v>-26.1562004089355</v>
      </c>
      <c r="FK32" s="1">
        <v>-134.852996826171</v>
      </c>
      <c r="FL32" s="1">
        <v>0.390026986598968</v>
      </c>
      <c r="FM32" s="1">
        <v>-135.08999633789</v>
      </c>
      <c r="FN32" s="1">
        <v>-133.936004638671</v>
      </c>
    </row>
    <row r="33" spans="1:170" ht="12.75">
      <c r="A33" t="s">
        <v>121</v>
      </c>
      <c r="B33" t="s">
        <v>120</v>
      </c>
      <c r="C33">
        <v>5.53E-05</v>
      </c>
      <c r="D33">
        <v>1.37E-05</v>
      </c>
      <c r="E33">
        <v>2.956003</v>
      </c>
      <c r="F33">
        <v>0.0058421</v>
      </c>
      <c r="G33">
        <v>0.0001026</v>
      </c>
      <c r="H33">
        <v>0.0114506</v>
      </c>
      <c r="I33">
        <v>0.0002011</v>
      </c>
      <c r="J33">
        <v>6.21E-05</v>
      </c>
      <c r="K33" s="1">
        <v>9.3701E-10</v>
      </c>
      <c r="L33">
        <v>0.0132838</v>
      </c>
      <c r="M33">
        <v>8.79E-05</v>
      </c>
      <c r="N33">
        <v>6.944336</v>
      </c>
      <c r="O33">
        <v>0.0092801</v>
      </c>
      <c r="P33">
        <v>6.918496</v>
      </c>
      <c r="Q33">
        <v>0.0103411</v>
      </c>
      <c r="R33">
        <v>99.77115</v>
      </c>
      <c r="S33">
        <v>0.0989211</v>
      </c>
      <c r="T33">
        <v>28.29632</v>
      </c>
      <c r="U33">
        <v>0.0419693</v>
      </c>
      <c r="V33">
        <v>0.0435973</v>
      </c>
      <c r="W33">
        <v>0</v>
      </c>
      <c r="X33">
        <v>0</v>
      </c>
      <c r="Y33">
        <v>1.45022</v>
      </c>
      <c r="AA33" s="1">
        <v>4.51562E-14</v>
      </c>
      <c r="AB33" s="1">
        <v>3.135798E-13</v>
      </c>
      <c r="AC33">
        <v>1</v>
      </c>
      <c r="AD33" t="s">
        <v>195</v>
      </c>
      <c r="AE33">
        <v>0.0022517</v>
      </c>
      <c r="AF33" s="1">
        <v>9.4649E-07</v>
      </c>
      <c r="AG33">
        <v>1.405277</v>
      </c>
      <c r="AH33">
        <v>1.000122</v>
      </c>
      <c r="AI33">
        <v>0.0007</v>
      </c>
      <c r="AJ33">
        <v>5E-05</v>
      </c>
      <c r="AK33">
        <v>4E-05</v>
      </c>
      <c r="AL33">
        <v>2E-05</v>
      </c>
      <c r="AM33">
        <v>0.00028</v>
      </c>
      <c r="AN33">
        <v>2E-05</v>
      </c>
      <c r="AO33">
        <v>0.013</v>
      </c>
      <c r="AP33">
        <v>0</v>
      </c>
      <c r="AQ33">
        <v>0.01</v>
      </c>
      <c r="AR33">
        <v>0.002</v>
      </c>
      <c r="AS33">
        <v>0</v>
      </c>
      <c r="AT33">
        <v>0</v>
      </c>
      <c r="AU33">
        <v>0</v>
      </c>
      <c r="AV33">
        <v>0</v>
      </c>
      <c r="AW33">
        <v>1.96</v>
      </c>
      <c r="AX33">
        <v>0</v>
      </c>
      <c r="AY33">
        <v>3</v>
      </c>
      <c r="AZ33" s="2">
        <v>38754</v>
      </c>
      <c r="BA33">
        <v>0.75</v>
      </c>
      <c r="BB33" s="1">
        <v>3348348000</v>
      </c>
      <c r="BC33" t="s">
        <v>269</v>
      </c>
      <c r="BD33" t="s">
        <v>270</v>
      </c>
      <c r="BE33">
        <v>12</v>
      </c>
      <c r="BF33" t="s">
        <v>269</v>
      </c>
      <c r="BH33" t="s">
        <v>271</v>
      </c>
      <c r="BI33">
        <v>7.817</v>
      </c>
      <c r="BJ33" t="s">
        <v>196</v>
      </c>
      <c r="BK33" t="s">
        <v>197</v>
      </c>
      <c r="BL33" t="s">
        <v>104</v>
      </c>
      <c r="BM33">
        <v>1</v>
      </c>
      <c r="BN33" t="s">
        <v>207</v>
      </c>
      <c r="BO33">
        <v>0.9954805</v>
      </c>
      <c r="BP33">
        <v>0.9934352</v>
      </c>
      <c r="BQ33" t="s">
        <v>208</v>
      </c>
      <c r="BR33">
        <v>3.2</v>
      </c>
      <c r="BS33">
        <v>3.2</v>
      </c>
      <c r="BT33" s="1">
        <v>7.30005E-08</v>
      </c>
      <c r="BU33">
        <v>3.2</v>
      </c>
      <c r="BV33">
        <v>0</v>
      </c>
      <c r="BW33">
        <v>32</v>
      </c>
      <c r="BX33">
        <v>30</v>
      </c>
      <c r="BY33">
        <v>107</v>
      </c>
      <c r="CB33">
        <v>0</v>
      </c>
      <c r="CC33">
        <v>5.783778</v>
      </c>
      <c r="CD33">
        <v>0.0027868</v>
      </c>
      <c r="CE33">
        <v>0.8328769</v>
      </c>
      <c r="CF33">
        <v>0.0006108</v>
      </c>
      <c r="CG33">
        <v>0.0110638</v>
      </c>
      <c r="CH33">
        <v>7.12E-05</v>
      </c>
      <c r="CI33">
        <v>0.0048658</v>
      </c>
      <c r="CJ33">
        <v>8.49E-05</v>
      </c>
      <c r="CK33">
        <v>4.61E-05</v>
      </c>
      <c r="CL33">
        <v>1.14E-05</v>
      </c>
      <c r="CM33">
        <v>5.783778</v>
      </c>
      <c r="CN33">
        <v>0.0027868</v>
      </c>
      <c r="CO33">
        <v>0.8327755</v>
      </c>
      <c r="CP33">
        <v>0.0006107</v>
      </c>
      <c r="CQ33">
        <v>0.0110638</v>
      </c>
      <c r="CR33">
        <v>7.12E-05</v>
      </c>
      <c r="CS33">
        <v>0.0034625</v>
      </c>
      <c r="CT33">
        <v>6.04E-05</v>
      </c>
      <c r="CU33">
        <v>4.61E-05</v>
      </c>
      <c r="CV33">
        <v>1.14E-05</v>
      </c>
      <c r="CW33">
        <v>5.67722</v>
      </c>
      <c r="CX33">
        <v>0.0027</v>
      </c>
      <c r="CY33">
        <v>0.820521</v>
      </c>
      <c r="CZ33">
        <v>0.00061</v>
      </c>
      <c r="DA33">
        <v>0.0109809</v>
      </c>
      <c r="DB33">
        <v>7E-05</v>
      </c>
      <c r="DC33">
        <v>0.0037025</v>
      </c>
      <c r="DD33">
        <v>5.5E-05</v>
      </c>
      <c r="DE33">
        <v>0.00011</v>
      </c>
      <c r="DF33" s="1">
        <v>7.2E-06</v>
      </c>
      <c r="DG33">
        <v>1.005</v>
      </c>
      <c r="DH33">
        <v>0.001</v>
      </c>
      <c r="DI33">
        <v>1.005</v>
      </c>
      <c r="DJ33">
        <v>0.001</v>
      </c>
      <c r="DK33">
        <v>1.005</v>
      </c>
      <c r="DL33">
        <v>0.001</v>
      </c>
      <c r="DM33">
        <v>1.005</v>
      </c>
      <c r="DN33">
        <v>0.001</v>
      </c>
      <c r="DO33">
        <v>1.005</v>
      </c>
      <c r="DP33">
        <v>0.001</v>
      </c>
      <c r="DQ33">
        <v>1</v>
      </c>
      <c r="DR33">
        <v>1</v>
      </c>
      <c r="DS33">
        <v>1</v>
      </c>
      <c r="DT33">
        <v>1</v>
      </c>
      <c r="DU33">
        <v>1</v>
      </c>
      <c r="DV33" s="1">
        <v>7.744433E-06</v>
      </c>
      <c r="DW33">
        <v>25.42413</v>
      </c>
      <c r="DX33">
        <v>0.1442093</v>
      </c>
      <c r="DY33">
        <v>0.1338283</v>
      </c>
      <c r="DZ33">
        <v>25.42282</v>
      </c>
      <c r="EA33">
        <v>0.9997949</v>
      </c>
      <c r="EB33">
        <v>0.0128151</v>
      </c>
      <c r="EC33">
        <v>0</v>
      </c>
      <c r="ED33">
        <v>0</v>
      </c>
      <c r="EE33" s="1">
        <v>5.463E-10</v>
      </c>
      <c r="EF33" s="1">
        <v>2.14E-11</v>
      </c>
      <c r="EG33">
        <v>0.01975</v>
      </c>
      <c r="EH33">
        <v>0</v>
      </c>
      <c r="EI33" s="1">
        <v>7.068E-06</v>
      </c>
      <c r="EJ33">
        <v>0</v>
      </c>
      <c r="EK33" s="1">
        <v>6.308E-09</v>
      </c>
      <c r="EL33">
        <v>0</v>
      </c>
      <c r="EM33">
        <v>0.01167</v>
      </c>
      <c r="EN33">
        <v>0</v>
      </c>
      <c r="EO33">
        <v>295.5</v>
      </c>
      <c r="EP33">
        <v>0.5</v>
      </c>
      <c r="EQ33">
        <v>1575</v>
      </c>
      <c r="ER33">
        <v>2</v>
      </c>
      <c r="ES33">
        <v>0.013</v>
      </c>
      <c r="ET33">
        <v>0.0002735</v>
      </c>
      <c r="EU33" s="1">
        <v>12.0649995803833</v>
      </c>
      <c r="EV33" s="1">
        <v>0.00284616998396813</v>
      </c>
      <c r="EW33" s="1">
        <v>12.0607995986938</v>
      </c>
      <c r="EX33" s="1">
        <v>12.0711002349853</v>
      </c>
      <c r="EY33" s="1">
        <v>76.3143997192382</v>
      </c>
      <c r="EZ33" s="1">
        <v>0.0199580006301403</v>
      </c>
      <c r="FA33" s="1">
        <v>76.2867965698242</v>
      </c>
      <c r="FB33" s="1">
        <v>76.3482971191406</v>
      </c>
      <c r="FC33" s="1">
        <v>0.102341003715991</v>
      </c>
      <c r="FD33" s="1">
        <v>0.0545139983296394</v>
      </c>
      <c r="FE33" s="1">
        <v>-0.0187617000192403</v>
      </c>
      <c r="FF33" s="1">
        <v>0.168579995632171</v>
      </c>
      <c r="FG33" s="1">
        <v>-26.1683006286621</v>
      </c>
      <c r="FH33" s="1">
        <v>0.0118530998006463</v>
      </c>
      <c r="FI33" s="1">
        <v>-26.1907005310058</v>
      </c>
      <c r="FJ33" s="1">
        <v>-26.1506996154785</v>
      </c>
      <c r="FK33" s="1">
        <v>-134.751998901367</v>
      </c>
      <c r="FL33" s="1">
        <v>0.248831003904342</v>
      </c>
      <c r="FM33" s="1">
        <v>-135.09700012207</v>
      </c>
      <c r="FN33" s="1">
        <v>-134.24299621582</v>
      </c>
    </row>
    <row r="34" spans="1:170" ht="12.75">
      <c r="A34" t="s">
        <v>122</v>
      </c>
      <c r="B34" t="s">
        <v>120</v>
      </c>
      <c r="C34">
        <v>0.0001467</v>
      </c>
      <c r="D34">
        <v>2.43E-05</v>
      </c>
      <c r="E34">
        <v>1.31648</v>
      </c>
      <c r="F34">
        <v>0.0068985</v>
      </c>
      <c r="G34">
        <v>0.0001535</v>
      </c>
      <c r="H34">
        <v>0.013521</v>
      </c>
      <c r="I34">
        <v>0.0003008</v>
      </c>
      <c r="J34">
        <v>0.0001141</v>
      </c>
      <c r="K34" s="1">
        <v>1.398641E-09</v>
      </c>
      <c r="L34">
        <v>0.0135302</v>
      </c>
      <c r="M34">
        <v>0.0001644</v>
      </c>
      <c r="N34">
        <v>6.942378</v>
      </c>
      <c r="O34">
        <v>0.0100882</v>
      </c>
      <c r="P34">
        <v>6.889626</v>
      </c>
      <c r="Q34">
        <v>0.0125928</v>
      </c>
      <c r="R34">
        <v>99.38281</v>
      </c>
      <c r="S34">
        <v>0.1404121</v>
      </c>
      <c r="T34">
        <v>28.17915</v>
      </c>
      <c r="U34">
        <v>0.0511111</v>
      </c>
      <c r="V34">
        <v>0.0524453</v>
      </c>
      <c r="W34">
        <v>0</v>
      </c>
      <c r="X34">
        <v>0</v>
      </c>
      <c r="Y34">
        <v>1.45022</v>
      </c>
      <c r="AA34" s="1">
        <v>2.74814E-14</v>
      </c>
      <c r="AB34" s="1">
        <v>1.907863E-13</v>
      </c>
      <c r="AC34">
        <v>1</v>
      </c>
      <c r="AD34" t="s">
        <v>195</v>
      </c>
      <c r="AE34">
        <v>0.0022517</v>
      </c>
      <c r="AF34" s="1">
        <v>9.4649E-07</v>
      </c>
      <c r="AG34">
        <v>1.4056</v>
      </c>
      <c r="AH34">
        <v>1.000122</v>
      </c>
      <c r="AI34">
        <v>0.0007</v>
      </c>
      <c r="AJ34">
        <v>5E-05</v>
      </c>
      <c r="AK34">
        <v>4E-05</v>
      </c>
      <c r="AL34">
        <v>2E-05</v>
      </c>
      <c r="AM34">
        <v>0.00028</v>
      </c>
      <c r="AN34">
        <v>2E-05</v>
      </c>
      <c r="AO34">
        <v>0.013</v>
      </c>
      <c r="AP34">
        <v>0</v>
      </c>
      <c r="AQ34">
        <v>0.01</v>
      </c>
      <c r="AR34">
        <v>0.002</v>
      </c>
      <c r="AS34">
        <v>0</v>
      </c>
      <c r="AT34">
        <v>0</v>
      </c>
      <c r="AU34">
        <v>0</v>
      </c>
      <c r="AV34">
        <v>0</v>
      </c>
      <c r="AW34">
        <v>1.96</v>
      </c>
      <c r="AX34">
        <v>0</v>
      </c>
      <c r="AY34">
        <v>3</v>
      </c>
      <c r="AZ34" s="2">
        <v>38754</v>
      </c>
      <c r="BA34">
        <v>1.033333</v>
      </c>
      <c r="BB34" s="1">
        <v>3348349000</v>
      </c>
      <c r="BC34" t="s">
        <v>269</v>
      </c>
      <c r="BD34" t="s">
        <v>270</v>
      </c>
      <c r="BE34">
        <v>12</v>
      </c>
      <c r="BF34" t="s">
        <v>269</v>
      </c>
      <c r="BH34" t="s">
        <v>271</v>
      </c>
      <c r="BI34">
        <v>7.817</v>
      </c>
      <c r="BJ34" t="s">
        <v>196</v>
      </c>
      <c r="BK34" t="s">
        <v>197</v>
      </c>
      <c r="BL34" t="s">
        <v>104</v>
      </c>
      <c r="BM34">
        <v>1</v>
      </c>
      <c r="BN34" t="s">
        <v>207</v>
      </c>
      <c r="BO34">
        <v>0.9929908</v>
      </c>
      <c r="BP34">
        <v>0.9925805</v>
      </c>
      <c r="BQ34" t="s">
        <v>208</v>
      </c>
      <c r="BR34">
        <v>3.2</v>
      </c>
      <c r="BS34">
        <v>3.2</v>
      </c>
      <c r="BT34" s="1">
        <v>7.30005E-08</v>
      </c>
      <c r="BU34">
        <v>3.2</v>
      </c>
      <c r="BV34">
        <v>0</v>
      </c>
      <c r="BW34">
        <v>32</v>
      </c>
      <c r="BX34">
        <v>30</v>
      </c>
      <c r="BY34">
        <v>108</v>
      </c>
      <c r="CB34">
        <v>0</v>
      </c>
      <c r="CC34">
        <v>3.518918</v>
      </c>
      <c r="CD34">
        <v>0.0021157</v>
      </c>
      <c r="CE34">
        <v>0.506875</v>
      </c>
      <c r="CF34">
        <v>0.0004311</v>
      </c>
      <c r="CG34">
        <v>0.0068581</v>
      </c>
      <c r="CH34">
        <v>8.2E-05</v>
      </c>
      <c r="CI34">
        <v>0.0034967</v>
      </c>
      <c r="CJ34">
        <v>7.73E-05</v>
      </c>
      <c r="CK34">
        <v>7.44E-05</v>
      </c>
      <c r="CL34">
        <v>1.23E-05</v>
      </c>
      <c r="CM34">
        <v>3.518918</v>
      </c>
      <c r="CN34">
        <v>0.0021157</v>
      </c>
      <c r="CO34">
        <v>0.5068132</v>
      </c>
      <c r="CP34">
        <v>0.000431</v>
      </c>
      <c r="CQ34">
        <v>0.0068581</v>
      </c>
      <c r="CR34">
        <v>8.2E-05</v>
      </c>
      <c r="CS34">
        <v>0.0024877</v>
      </c>
      <c r="CT34">
        <v>5.5E-05</v>
      </c>
      <c r="CU34">
        <v>7.44E-05</v>
      </c>
      <c r="CV34">
        <v>1.23E-05</v>
      </c>
      <c r="CW34">
        <v>3.45704</v>
      </c>
      <c r="CX34">
        <v>0.002</v>
      </c>
      <c r="CY34">
        <v>0.499394</v>
      </c>
      <c r="CZ34">
        <v>0.00043</v>
      </c>
      <c r="DA34">
        <v>0.0068169</v>
      </c>
      <c r="DB34">
        <v>8.1E-05</v>
      </c>
      <c r="DC34">
        <v>0.0027325</v>
      </c>
      <c r="DD34">
        <v>4.9E-05</v>
      </c>
      <c r="DE34">
        <v>0.0001383</v>
      </c>
      <c r="DF34" s="1">
        <v>8.6E-06</v>
      </c>
      <c r="DG34">
        <v>1.005</v>
      </c>
      <c r="DH34">
        <v>0.001</v>
      </c>
      <c r="DI34">
        <v>1.005</v>
      </c>
      <c r="DJ34">
        <v>0.001</v>
      </c>
      <c r="DK34">
        <v>1.005</v>
      </c>
      <c r="DL34">
        <v>0.001</v>
      </c>
      <c r="DM34">
        <v>1.005</v>
      </c>
      <c r="DN34">
        <v>0.001</v>
      </c>
      <c r="DO34">
        <v>1.005</v>
      </c>
      <c r="DP34">
        <v>0.001</v>
      </c>
      <c r="DQ34">
        <v>1</v>
      </c>
      <c r="DR34">
        <v>1</v>
      </c>
      <c r="DS34">
        <v>1</v>
      </c>
      <c r="DT34">
        <v>1</v>
      </c>
      <c r="DU34">
        <v>1</v>
      </c>
      <c r="DV34">
        <v>2.09E-05</v>
      </c>
      <c r="DW34">
        <v>16.77055</v>
      </c>
      <c r="DX34">
        <v>0.1442499</v>
      </c>
      <c r="DY34">
        <v>0.1455224</v>
      </c>
      <c r="DZ34">
        <v>16.76858</v>
      </c>
      <c r="EA34">
        <v>0.9995228</v>
      </c>
      <c r="EB34">
        <v>0.0194645</v>
      </c>
      <c r="EC34">
        <v>0</v>
      </c>
      <c r="ED34">
        <v>0</v>
      </c>
      <c r="EE34" s="1">
        <v>5.463E-10</v>
      </c>
      <c r="EF34" s="1">
        <v>2.14E-11</v>
      </c>
      <c r="EG34">
        <v>0.01975</v>
      </c>
      <c r="EH34">
        <v>0</v>
      </c>
      <c r="EI34" s="1">
        <v>7.068E-06</v>
      </c>
      <c r="EJ34">
        <v>0</v>
      </c>
      <c r="EK34" s="1">
        <v>6.308E-09</v>
      </c>
      <c r="EL34">
        <v>0</v>
      </c>
      <c r="EM34">
        <v>0.01167</v>
      </c>
      <c r="EN34">
        <v>0</v>
      </c>
      <c r="EO34">
        <v>295.5</v>
      </c>
      <c r="EP34">
        <v>0.5</v>
      </c>
      <c r="EQ34">
        <v>1575</v>
      </c>
      <c r="ER34">
        <v>2</v>
      </c>
      <c r="ES34">
        <v>0.013</v>
      </c>
      <c r="ET34">
        <v>0.0005028</v>
      </c>
      <c r="EU34" s="1">
        <v>12.0651998519897</v>
      </c>
      <c r="EV34" s="1">
        <v>0.00332748005166649</v>
      </c>
      <c r="EW34" s="1">
        <v>12.0613002777099</v>
      </c>
      <c r="EX34" s="1">
        <v>12.0720996856689</v>
      </c>
      <c r="EY34" s="1">
        <v>76.3093032836914</v>
      </c>
      <c r="EZ34" s="1">
        <v>0.0588463991880416</v>
      </c>
      <c r="FA34" s="1">
        <v>76.2566986083984</v>
      </c>
      <c r="FB34" s="1">
        <v>76.4260025024414</v>
      </c>
      <c r="FC34" s="1">
        <v>0.0430426001548767</v>
      </c>
      <c r="FD34" s="1">
        <v>0.0971942022442817</v>
      </c>
      <c r="FE34" s="1">
        <v>-0.0889920964837074</v>
      </c>
      <c r="FF34" s="1">
        <v>0.172453001141548</v>
      </c>
      <c r="FG34" s="1">
        <v>-26.1681995391845</v>
      </c>
      <c r="FH34" s="1">
        <v>0.0117367999628186</v>
      </c>
      <c r="FI34" s="1">
        <v>-26.1895008087158</v>
      </c>
      <c r="FJ34" s="1">
        <v>-26.1499996185302</v>
      </c>
      <c r="FK34" s="1">
        <v>-135.033996582031</v>
      </c>
      <c r="FL34" s="1">
        <v>0.189907997846603</v>
      </c>
      <c r="FM34" s="1">
        <v>-135.289993286132</v>
      </c>
      <c r="FN34" s="1">
        <v>-134.774993896484</v>
      </c>
    </row>
    <row r="35" spans="1:170" ht="12.75">
      <c r="A35" t="s">
        <v>123</v>
      </c>
      <c r="B35" t="s">
        <v>120</v>
      </c>
      <c r="C35">
        <v>7.04E-05</v>
      </c>
      <c r="D35">
        <v>2.08E-05</v>
      </c>
      <c r="E35">
        <v>2.228485</v>
      </c>
      <c r="F35">
        <v>0.0056061</v>
      </c>
      <c r="G35">
        <v>0.0001226</v>
      </c>
      <c r="H35">
        <v>0.0109879</v>
      </c>
      <c r="I35">
        <v>0.0002403</v>
      </c>
      <c r="J35">
        <v>0.0001183</v>
      </c>
      <c r="K35" s="1">
        <v>1.117684E-09</v>
      </c>
      <c r="L35">
        <v>0.0135342</v>
      </c>
      <c r="M35">
        <v>9.92E-05</v>
      </c>
      <c r="N35">
        <v>6.949139</v>
      </c>
      <c r="O35">
        <v>0.0097429</v>
      </c>
      <c r="P35">
        <v>6.918815</v>
      </c>
      <c r="Q35">
        <v>0.0117188</v>
      </c>
      <c r="R35">
        <v>99.70673</v>
      </c>
      <c r="S35">
        <v>0.130696</v>
      </c>
      <c r="T35">
        <v>28.29762</v>
      </c>
      <c r="U35">
        <v>0.0475608</v>
      </c>
      <c r="V35">
        <v>0.0490036</v>
      </c>
      <c r="W35">
        <v>0</v>
      </c>
      <c r="X35">
        <v>0</v>
      </c>
      <c r="Y35">
        <v>1.450224</v>
      </c>
      <c r="AA35" s="1">
        <v>2.949441E-14</v>
      </c>
      <c r="AB35" s="1">
        <v>2.049608E-13</v>
      </c>
      <c r="AC35">
        <v>1</v>
      </c>
      <c r="AD35" t="s">
        <v>195</v>
      </c>
      <c r="AE35">
        <v>0.0022517</v>
      </c>
      <c r="AF35" s="1">
        <v>9.4649E-07</v>
      </c>
      <c r="AG35">
        <v>1.40592</v>
      </c>
      <c r="AH35">
        <v>1.000122</v>
      </c>
      <c r="AI35">
        <v>0.0007</v>
      </c>
      <c r="AJ35">
        <v>5E-05</v>
      </c>
      <c r="AK35">
        <v>4E-05</v>
      </c>
      <c r="AL35">
        <v>2E-05</v>
      </c>
      <c r="AM35">
        <v>0.00028</v>
      </c>
      <c r="AN35">
        <v>2E-05</v>
      </c>
      <c r="AO35">
        <v>0.013</v>
      </c>
      <c r="AP35">
        <v>0</v>
      </c>
      <c r="AQ35">
        <v>0.01</v>
      </c>
      <c r="AR35">
        <v>0.002</v>
      </c>
      <c r="AS35">
        <v>0</v>
      </c>
      <c r="AT35">
        <v>0</v>
      </c>
      <c r="AU35">
        <v>0</v>
      </c>
      <c r="AV35">
        <v>0</v>
      </c>
      <c r="AW35">
        <v>1.96</v>
      </c>
      <c r="AX35">
        <v>0</v>
      </c>
      <c r="AY35">
        <v>3</v>
      </c>
      <c r="AZ35" s="2">
        <v>38754</v>
      </c>
      <c r="BA35">
        <v>1.3</v>
      </c>
      <c r="BB35" s="1">
        <v>3348350000</v>
      </c>
      <c r="BC35" t="s">
        <v>269</v>
      </c>
      <c r="BD35" t="s">
        <v>270</v>
      </c>
      <c r="BE35">
        <v>12</v>
      </c>
      <c r="BF35" t="s">
        <v>269</v>
      </c>
      <c r="BH35" t="s">
        <v>271</v>
      </c>
      <c r="BI35">
        <v>7.817</v>
      </c>
      <c r="BJ35" t="s">
        <v>196</v>
      </c>
      <c r="BK35" t="s">
        <v>197</v>
      </c>
      <c r="BL35" t="s">
        <v>104</v>
      </c>
      <c r="BM35">
        <v>1</v>
      </c>
      <c r="BN35" t="s">
        <v>207</v>
      </c>
      <c r="BO35">
        <v>0.9931057</v>
      </c>
      <c r="BP35">
        <v>0.9943025</v>
      </c>
      <c r="BQ35" t="s">
        <v>208</v>
      </c>
      <c r="BR35">
        <v>3.2</v>
      </c>
      <c r="BS35">
        <v>3.2</v>
      </c>
      <c r="BT35" s="1">
        <v>7.30005E-08</v>
      </c>
      <c r="BU35">
        <v>3.2</v>
      </c>
      <c r="BV35">
        <v>0</v>
      </c>
      <c r="BW35">
        <v>32</v>
      </c>
      <c r="BX35">
        <v>30</v>
      </c>
      <c r="BY35">
        <v>109</v>
      </c>
      <c r="CB35">
        <v>0</v>
      </c>
      <c r="CC35">
        <v>3.780488</v>
      </c>
      <c r="CD35">
        <v>0.0023057</v>
      </c>
      <c r="CE35">
        <v>0.5440225</v>
      </c>
      <c r="CF35">
        <v>0.0004111</v>
      </c>
      <c r="CG35">
        <v>0.0073629</v>
      </c>
      <c r="CH35">
        <v>5.26E-05</v>
      </c>
      <c r="CI35">
        <v>0.0030498</v>
      </c>
      <c r="CJ35">
        <v>6.63E-05</v>
      </c>
      <c r="CK35">
        <v>3.83E-05</v>
      </c>
      <c r="CL35">
        <v>1.13E-05</v>
      </c>
      <c r="CM35">
        <v>3.780488</v>
      </c>
      <c r="CN35">
        <v>0.0023057</v>
      </c>
      <c r="CO35">
        <v>0.5439562</v>
      </c>
      <c r="CP35">
        <v>0.0004111</v>
      </c>
      <c r="CQ35">
        <v>0.0073629</v>
      </c>
      <c r="CR35">
        <v>5.26E-05</v>
      </c>
      <c r="CS35">
        <v>0.0021693</v>
      </c>
      <c r="CT35">
        <v>4.72E-05</v>
      </c>
      <c r="CU35">
        <v>3.83E-05</v>
      </c>
      <c r="CV35">
        <v>1.13E-05</v>
      </c>
      <c r="CW35">
        <v>3.71345</v>
      </c>
      <c r="CX35">
        <v>0.0022</v>
      </c>
      <c r="CY35">
        <v>0.535986</v>
      </c>
      <c r="CZ35">
        <v>0.00041</v>
      </c>
      <c r="DA35">
        <v>0.0073167</v>
      </c>
      <c r="DB35">
        <v>5.1E-05</v>
      </c>
      <c r="DC35">
        <v>0.0024157</v>
      </c>
      <c r="DD35">
        <v>4E-05</v>
      </c>
      <c r="DE35">
        <v>0.0001022</v>
      </c>
      <c r="DF35" s="1">
        <v>7.1E-06</v>
      </c>
      <c r="DG35">
        <v>1.005</v>
      </c>
      <c r="DH35">
        <v>0.001</v>
      </c>
      <c r="DI35">
        <v>1.005</v>
      </c>
      <c r="DJ35">
        <v>0.001</v>
      </c>
      <c r="DK35">
        <v>1.005</v>
      </c>
      <c r="DL35">
        <v>0.001</v>
      </c>
      <c r="DM35">
        <v>1.005</v>
      </c>
      <c r="DN35">
        <v>0.001</v>
      </c>
      <c r="DO35">
        <v>1.005</v>
      </c>
      <c r="DP35">
        <v>0.001</v>
      </c>
      <c r="DQ35">
        <v>1</v>
      </c>
      <c r="DR35">
        <v>1</v>
      </c>
      <c r="DS35">
        <v>1</v>
      </c>
      <c r="DT35">
        <v>1</v>
      </c>
      <c r="DU35">
        <v>1</v>
      </c>
      <c r="DV35" s="1">
        <v>9.924655E-06</v>
      </c>
      <c r="DW35">
        <v>30.1823</v>
      </c>
      <c r="DX35">
        <v>0.1441095</v>
      </c>
      <c r="DY35">
        <v>0.1404047</v>
      </c>
      <c r="DZ35">
        <v>30.18117</v>
      </c>
      <c r="EA35">
        <v>0.9998535</v>
      </c>
      <c r="EB35">
        <v>0.0108519</v>
      </c>
      <c r="EC35">
        <v>0</v>
      </c>
      <c r="ED35">
        <v>0</v>
      </c>
      <c r="EE35" s="1">
        <v>5.463E-10</v>
      </c>
      <c r="EF35" s="1">
        <v>2.14E-11</v>
      </c>
      <c r="EG35">
        <v>0.01975</v>
      </c>
      <c r="EH35">
        <v>0</v>
      </c>
      <c r="EI35" s="1">
        <v>7.068E-06</v>
      </c>
      <c r="EJ35">
        <v>0</v>
      </c>
      <c r="EK35" s="1">
        <v>6.308E-09</v>
      </c>
      <c r="EL35">
        <v>0</v>
      </c>
      <c r="EM35">
        <v>0.01167</v>
      </c>
      <c r="EN35">
        <v>0</v>
      </c>
      <c r="EO35">
        <v>295.5</v>
      </c>
      <c r="EP35">
        <v>0.5</v>
      </c>
      <c r="EQ35">
        <v>1575</v>
      </c>
      <c r="ER35">
        <v>2</v>
      </c>
      <c r="ES35">
        <v>0.013</v>
      </c>
      <c r="ET35">
        <v>0.0005211</v>
      </c>
      <c r="EU35" s="1">
        <v>12.0675001144409</v>
      </c>
      <c r="EV35" s="1">
        <v>0.00360737997107207</v>
      </c>
      <c r="EW35" s="1">
        <v>12.0615997314453</v>
      </c>
      <c r="EX35" s="1">
        <v>12.0726995468139</v>
      </c>
      <c r="EY35" s="1">
        <v>76.350601196289</v>
      </c>
      <c r="EZ35" s="1">
        <v>0.0254605002701282</v>
      </c>
      <c r="FA35" s="1">
        <v>76.3175964355468</v>
      </c>
      <c r="FB35" s="1">
        <v>76.3935012817382</v>
      </c>
      <c r="FC35" s="1">
        <v>0.0295228995382785</v>
      </c>
      <c r="FD35" s="1">
        <v>0.0880106016993522</v>
      </c>
      <c r="FE35" s="1">
        <v>-0.091440200805664</v>
      </c>
      <c r="FF35" s="1">
        <v>0.16780999302864</v>
      </c>
      <c r="FG35" s="1">
        <v>-26.1774005889892</v>
      </c>
      <c r="FH35" s="1">
        <v>0.0222827997058629</v>
      </c>
      <c r="FI35" s="1">
        <v>-26.2357997894287</v>
      </c>
      <c r="FJ35" s="1">
        <v>-26.149299621582</v>
      </c>
      <c r="FK35" s="1">
        <v>-134.809997558593</v>
      </c>
      <c r="FL35" s="1">
        <v>0.35929998755455</v>
      </c>
      <c r="FM35" s="1">
        <v>-135.223007202148</v>
      </c>
      <c r="FN35" s="1">
        <v>-134.274002075195</v>
      </c>
    </row>
    <row r="36" spans="1:170" ht="12.75">
      <c r="A36" t="s">
        <v>124</v>
      </c>
      <c r="B36" t="s">
        <v>120</v>
      </c>
      <c r="C36">
        <v>6.62E-05</v>
      </c>
      <c r="D36">
        <v>1.77E-05</v>
      </c>
      <c r="E36">
        <v>2.692966</v>
      </c>
      <c r="F36">
        <v>0.0063654</v>
      </c>
      <c r="G36">
        <v>0.0001194</v>
      </c>
      <c r="H36">
        <v>0.0124762</v>
      </c>
      <c r="I36">
        <v>0.0002341</v>
      </c>
      <c r="J36">
        <v>3.9E-05</v>
      </c>
      <c r="K36" s="1">
        <v>1.090166E-09</v>
      </c>
      <c r="L36">
        <v>0.0131839</v>
      </c>
      <c r="M36">
        <v>8.32E-05</v>
      </c>
      <c r="N36">
        <v>6.913248</v>
      </c>
      <c r="O36">
        <v>0.0105261</v>
      </c>
      <c r="P36">
        <v>6.884248</v>
      </c>
      <c r="Q36">
        <v>0.0119492</v>
      </c>
      <c r="R36">
        <v>99.72432</v>
      </c>
      <c r="S36">
        <v>0.1255421</v>
      </c>
      <c r="T36">
        <v>28.15732</v>
      </c>
      <c r="U36">
        <v>0.0484995</v>
      </c>
      <c r="V36">
        <v>0.0499014</v>
      </c>
      <c r="W36">
        <v>0</v>
      </c>
      <c r="X36">
        <v>0</v>
      </c>
      <c r="Y36">
        <v>1.450227</v>
      </c>
      <c r="AA36" s="1">
        <v>3.42071E-14</v>
      </c>
      <c r="AB36" s="1">
        <v>2.364822E-13</v>
      </c>
      <c r="AC36">
        <v>1</v>
      </c>
      <c r="AD36" t="s">
        <v>195</v>
      </c>
      <c r="AE36">
        <v>0.0022517</v>
      </c>
      <c r="AF36" s="1">
        <v>9.4649E-07</v>
      </c>
      <c r="AG36">
        <v>1.406242</v>
      </c>
      <c r="AH36">
        <v>1.000122</v>
      </c>
      <c r="AI36">
        <v>0.0007</v>
      </c>
      <c r="AJ36">
        <v>5E-05</v>
      </c>
      <c r="AK36">
        <v>4E-05</v>
      </c>
      <c r="AL36">
        <v>2E-05</v>
      </c>
      <c r="AM36">
        <v>0.00028</v>
      </c>
      <c r="AN36">
        <v>2E-05</v>
      </c>
      <c r="AO36">
        <v>0.013</v>
      </c>
      <c r="AP36">
        <v>0</v>
      </c>
      <c r="AQ36">
        <v>0.01</v>
      </c>
      <c r="AR36">
        <v>0.002</v>
      </c>
      <c r="AS36">
        <v>0</v>
      </c>
      <c r="AT36">
        <v>0</v>
      </c>
      <c r="AU36">
        <v>0</v>
      </c>
      <c r="AV36">
        <v>0</v>
      </c>
      <c r="AW36">
        <v>1.96</v>
      </c>
      <c r="AX36">
        <v>0</v>
      </c>
      <c r="AY36">
        <v>3</v>
      </c>
      <c r="AZ36" s="2">
        <v>38754</v>
      </c>
      <c r="BA36">
        <v>1.583333</v>
      </c>
      <c r="BB36" s="1">
        <v>3348351000</v>
      </c>
      <c r="BC36" t="s">
        <v>269</v>
      </c>
      <c r="BD36" t="s">
        <v>270</v>
      </c>
      <c r="BE36">
        <v>12</v>
      </c>
      <c r="BF36" t="s">
        <v>269</v>
      </c>
      <c r="BH36" t="s">
        <v>271</v>
      </c>
      <c r="BI36">
        <v>7.817</v>
      </c>
      <c r="BJ36" t="s">
        <v>196</v>
      </c>
      <c r="BK36" t="s">
        <v>197</v>
      </c>
      <c r="BL36" t="s">
        <v>104</v>
      </c>
      <c r="BM36">
        <v>1</v>
      </c>
      <c r="BN36" t="s">
        <v>207</v>
      </c>
      <c r="BO36">
        <v>0.9922254</v>
      </c>
      <c r="BP36">
        <v>0.9902401</v>
      </c>
      <c r="BQ36" t="s">
        <v>208</v>
      </c>
      <c r="BR36">
        <v>3.2</v>
      </c>
      <c r="BS36">
        <v>3.2</v>
      </c>
      <c r="BT36" s="1">
        <v>7.30005E-08</v>
      </c>
      <c r="BU36">
        <v>3.2</v>
      </c>
      <c r="BV36">
        <v>0</v>
      </c>
      <c r="BW36">
        <v>32</v>
      </c>
      <c r="BX36">
        <v>30</v>
      </c>
      <c r="BY36">
        <v>110</v>
      </c>
      <c r="CB36">
        <v>0</v>
      </c>
      <c r="CC36">
        <v>4.362051</v>
      </c>
      <c r="CD36">
        <v>0.0027868</v>
      </c>
      <c r="CE36">
        <v>0.6309698</v>
      </c>
      <c r="CF36">
        <v>0.0005908</v>
      </c>
      <c r="CG36">
        <v>0.0083187</v>
      </c>
      <c r="CH36">
        <v>5.07E-05</v>
      </c>
      <c r="CI36">
        <v>0.0040164</v>
      </c>
      <c r="CJ36">
        <v>7.49E-05</v>
      </c>
      <c r="CK36">
        <v>4.18E-05</v>
      </c>
      <c r="CL36">
        <v>1.12E-05</v>
      </c>
      <c r="CM36">
        <v>4.362051</v>
      </c>
      <c r="CN36">
        <v>0.0027868</v>
      </c>
      <c r="CO36">
        <v>0.6308928</v>
      </c>
      <c r="CP36">
        <v>0.0005908</v>
      </c>
      <c r="CQ36">
        <v>0.0083187</v>
      </c>
      <c r="CR36">
        <v>5.07E-05</v>
      </c>
      <c r="CS36">
        <v>0.0028561</v>
      </c>
      <c r="CT36">
        <v>5.32E-05</v>
      </c>
      <c r="CU36">
        <v>4.18E-05</v>
      </c>
      <c r="CV36">
        <v>1.12E-05</v>
      </c>
      <c r="CW36">
        <v>4.28354</v>
      </c>
      <c r="CX36">
        <v>0.0027</v>
      </c>
      <c r="CY36">
        <v>0.621633</v>
      </c>
      <c r="CZ36">
        <v>0.00059</v>
      </c>
      <c r="DA36">
        <v>0.008263</v>
      </c>
      <c r="DB36">
        <v>4.9E-05</v>
      </c>
      <c r="DC36">
        <v>0.0030991</v>
      </c>
      <c r="DD36">
        <v>4.7E-05</v>
      </c>
      <c r="DE36">
        <v>0.0001057</v>
      </c>
      <c r="DF36" s="1">
        <v>6.9E-06</v>
      </c>
      <c r="DG36">
        <v>1.005</v>
      </c>
      <c r="DH36">
        <v>0.001</v>
      </c>
      <c r="DI36">
        <v>1.005</v>
      </c>
      <c r="DJ36">
        <v>0.001</v>
      </c>
      <c r="DK36">
        <v>1.005</v>
      </c>
      <c r="DL36">
        <v>0.001</v>
      </c>
      <c r="DM36">
        <v>1.005</v>
      </c>
      <c r="DN36">
        <v>0.001</v>
      </c>
      <c r="DO36">
        <v>1.005</v>
      </c>
      <c r="DP36">
        <v>0.001</v>
      </c>
      <c r="DQ36">
        <v>1</v>
      </c>
      <c r="DR36">
        <v>1</v>
      </c>
      <c r="DS36">
        <v>1</v>
      </c>
      <c r="DT36">
        <v>1</v>
      </c>
      <c r="DU36">
        <v>1</v>
      </c>
      <c r="DV36" s="1">
        <v>9.329163E-06</v>
      </c>
      <c r="DW36">
        <v>27.52233</v>
      </c>
      <c r="DX36">
        <v>0.1448587</v>
      </c>
      <c r="DY36">
        <v>0.15248</v>
      </c>
      <c r="DZ36">
        <v>27.52115</v>
      </c>
      <c r="EA36">
        <v>0.9998215</v>
      </c>
      <c r="EB36">
        <v>0.0118493</v>
      </c>
      <c r="EC36">
        <v>0</v>
      </c>
      <c r="ED36">
        <v>0</v>
      </c>
      <c r="EE36" s="1">
        <v>5.463E-10</v>
      </c>
      <c r="EF36" s="1">
        <v>2.14E-11</v>
      </c>
      <c r="EG36">
        <v>0.01975</v>
      </c>
      <c r="EH36">
        <v>0</v>
      </c>
      <c r="EI36" s="1">
        <v>7.068E-06</v>
      </c>
      <c r="EJ36">
        <v>0</v>
      </c>
      <c r="EK36" s="1">
        <v>6.308E-09</v>
      </c>
      <c r="EL36">
        <v>0</v>
      </c>
      <c r="EM36">
        <v>0.01167</v>
      </c>
      <c r="EN36">
        <v>0</v>
      </c>
      <c r="EO36">
        <v>295.5</v>
      </c>
      <c r="EP36">
        <v>0.5</v>
      </c>
      <c r="EQ36">
        <v>1575</v>
      </c>
      <c r="ER36">
        <v>2</v>
      </c>
      <c r="ES36">
        <v>0.013</v>
      </c>
      <c r="ET36">
        <v>0.0001717</v>
      </c>
      <c r="EU36" s="1">
        <v>12.0678997039794</v>
      </c>
      <c r="EV36" s="1">
        <v>0.00324460002593696</v>
      </c>
      <c r="EW36" s="1">
        <v>12.0614004135131</v>
      </c>
      <c r="EX36" s="1">
        <v>12.0721998214721</v>
      </c>
      <c r="EY36" s="1">
        <v>76.2024993896484</v>
      </c>
      <c r="EZ36" s="1">
        <v>0.0117365000769495</v>
      </c>
      <c r="FA36" s="1">
        <v>76.1854019165039</v>
      </c>
      <c r="FB36" s="1">
        <v>76.2283020019531</v>
      </c>
      <c r="FC36" s="1">
        <v>0.0506311990320682</v>
      </c>
      <c r="FD36" s="1">
        <v>0.0875388979911804</v>
      </c>
      <c r="FE36" s="1">
        <v>-0.0894251018762588</v>
      </c>
      <c r="FF36" s="1">
        <v>0.171932995319366</v>
      </c>
      <c r="FG36" s="1">
        <v>-26.1753997802734</v>
      </c>
      <c r="FH36" s="1">
        <v>0.0230880994349718</v>
      </c>
      <c r="FI36" s="1">
        <v>-26.2271003723144</v>
      </c>
      <c r="FJ36" s="1">
        <v>-26.1457004547119</v>
      </c>
      <c r="FK36" s="1">
        <v>-135.059997558593</v>
      </c>
      <c r="FL36" s="1">
        <v>0.281015008687973</v>
      </c>
      <c r="FM36" s="1">
        <v>-135.259002685546</v>
      </c>
      <c r="FN36" s="1">
        <v>-134.414001464843</v>
      </c>
    </row>
    <row r="37" spans="1:170" ht="12.75">
      <c r="A37" t="s">
        <v>125</v>
      </c>
      <c r="B37" t="s">
        <v>120</v>
      </c>
      <c r="C37">
        <v>6.73E-05</v>
      </c>
      <c r="D37">
        <v>2.34E-05</v>
      </c>
      <c r="E37">
        <v>3.342456</v>
      </c>
      <c r="F37">
        <v>0.0080376</v>
      </c>
      <c r="G37">
        <v>0.0001532</v>
      </c>
      <c r="H37">
        <v>0.0157538</v>
      </c>
      <c r="I37">
        <v>0.0003003</v>
      </c>
      <c r="J37">
        <v>6.68E-05</v>
      </c>
      <c r="K37" s="1">
        <v>1.398489E-09</v>
      </c>
      <c r="L37">
        <v>0.0133066</v>
      </c>
      <c r="M37">
        <v>0.0001291</v>
      </c>
      <c r="N37">
        <v>6.918588</v>
      </c>
      <c r="O37">
        <v>0.0102517</v>
      </c>
      <c r="P37">
        <v>6.889395</v>
      </c>
      <c r="Q37">
        <v>0.0125478</v>
      </c>
      <c r="R37">
        <v>99.72163</v>
      </c>
      <c r="S37">
        <v>0.131294</v>
      </c>
      <c r="T37">
        <v>28.17821</v>
      </c>
      <c r="U37">
        <v>0.0509284</v>
      </c>
      <c r="V37">
        <v>0.0522671</v>
      </c>
      <c r="W37">
        <v>0.0112517</v>
      </c>
      <c r="X37">
        <v>0</v>
      </c>
      <c r="Y37">
        <v>1.450237</v>
      </c>
      <c r="AA37" s="1">
        <v>2.755859E-14</v>
      </c>
      <c r="AB37" s="1">
        <v>1.906665E-13</v>
      </c>
      <c r="AC37">
        <v>1</v>
      </c>
      <c r="AD37" t="s">
        <v>195</v>
      </c>
      <c r="AE37">
        <v>0.0022517</v>
      </c>
      <c r="AF37" s="1">
        <v>9.4649E-07</v>
      </c>
      <c r="AG37">
        <v>1.406864</v>
      </c>
      <c r="AH37">
        <v>1.000122</v>
      </c>
      <c r="AI37">
        <v>0.0007</v>
      </c>
      <c r="AJ37">
        <v>5E-05</v>
      </c>
      <c r="AK37">
        <v>4E-05</v>
      </c>
      <c r="AL37">
        <v>2E-05</v>
      </c>
      <c r="AM37">
        <v>0.00028</v>
      </c>
      <c r="AN37">
        <v>2E-05</v>
      </c>
      <c r="AO37">
        <v>0.013</v>
      </c>
      <c r="AP37">
        <v>0</v>
      </c>
      <c r="AQ37">
        <v>0.01</v>
      </c>
      <c r="AR37">
        <v>0.002</v>
      </c>
      <c r="AS37">
        <v>0</v>
      </c>
      <c r="AT37">
        <v>0</v>
      </c>
      <c r="AU37">
        <v>0</v>
      </c>
      <c r="AV37">
        <v>0</v>
      </c>
      <c r="AW37">
        <v>1.96</v>
      </c>
      <c r="AX37">
        <v>0</v>
      </c>
      <c r="AY37">
        <v>3</v>
      </c>
      <c r="AZ37" s="2">
        <v>38754</v>
      </c>
      <c r="BA37">
        <v>2.116667</v>
      </c>
      <c r="BB37" s="1">
        <v>3348353000</v>
      </c>
      <c r="BC37" t="s">
        <v>269</v>
      </c>
      <c r="BD37" t="s">
        <v>270</v>
      </c>
      <c r="BE37">
        <v>12</v>
      </c>
      <c r="BF37" t="s">
        <v>269</v>
      </c>
      <c r="BH37" t="s">
        <v>271</v>
      </c>
      <c r="BI37">
        <v>7.817</v>
      </c>
      <c r="BJ37" t="s">
        <v>196</v>
      </c>
      <c r="BK37" t="s">
        <v>197</v>
      </c>
      <c r="BL37" t="s">
        <v>104</v>
      </c>
      <c r="BM37">
        <v>1</v>
      </c>
      <c r="BN37" t="s">
        <v>207</v>
      </c>
      <c r="BO37">
        <v>0.9956693</v>
      </c>
      <c r="BP37">
        <v>0.9909031</v>
      </c>
      <c r="BQ37" t="s">
        <v>208</v>
      </c>
      <c r="BR37">
        <v>3.2</v>
      </c>
      <c r="BS37">
        <v>3.2</v>
      </c>
      <c r="BT37" s="1">
        <v>7.30005E-08</v>
      </c>
      <c r="BU37">
        <v>3.2</v>
      </c>
      <c r="BV37">
        <v>0</v>
      </c>
      <c r="BW37">
        <v>32</v>
      </c>
      <c r="BX37">
        <v>30</v>
      </c>
      <c r="BY37">
        <v>112</v>
      </c>
      <c r="CB37">
        <v>0</v>
      </c>
      <c r="CC37">
        <v>3.517255</v>
      </c>
      <c r="CD37">
        <v>0.0018347</v>
      </c>
      <c r="CE37">
        <v>0.5083776</v>
      </c>
      <c r="CF37">
        <v>0.000481</v>
      </c>
      <c r="CG37">
        <v>0.0067648</v>
      </c>
      <c r="CH37">
        <v>6.43E-05</v>
      </c>
      <c r="CI37">
        <v>0.0040862</v>
      </c>
      <c r="CJ37">
        <v>7.74E-05</v>
      </c>
      <c r="CK37">
        <v>3.42E-05</v>
      </c>
      <c r="CL37">
        <v>1.19E-05</v>
      </c>
      <c r="CM37">
        <v>3.517255</v>
      </c>
      <c r="CN37">
        <v>0.0018347</v>
      </c>
      <c r="CO37">
        <v>0.5083155</v>
      </c>
      <c r="CP37">
        <v>0.0004809</v>
      </c>
      <c r="CQ37">
        <v>0.0067648</v>
      </c>
      <c r="CR37">
        <v>6.43E-05</v>
      </c>
      <c r="CS37">
        <v>0.0029044</v>
      </c>
      <c r="CT37">
        <v>5.5E-05</v>
      </c>
      <c r="CU37">
        <v>3.42E-05</v>
      </c>
      <c r="CV37">
        <v>1.19E-05</v>
      </c>
      <c r="CW37">
        <v>3.45541</v>
      </c>
      <c r="CX37">
        <v>0.0017</v>
      </c>
      <c r="CY37">
        <v>0.500874</v>
      </c>
      <c r="CZ37">
        <v>0.00048</v>
      </c>
      <c r="DA37">
        <v>0.0067245</v>
      </c>
      <c r="DB37">
        <v>6.3E-05</v>
      </c>
      <c r="DC37">
        <v>0.0031472</v>
      </c>
      <c r="DD37">
        <v>4.9E-05</v>
      </c>
      <c r="DE37">
        <v>9.82E-05</v>
      </c>
      <c r="DF37" s="1">
        <v>8E-06</v>
      </c>
      <c r="DG37">
        <v>1.005</v>
      </c>
      <c r="DH37">
        <v>0.001</v>
      </c>
      <c r="DI37">
        <v>1.005</v>
      </c>
      <c r="DJ37">
        <v>0.001</v>
      </c>
      <c r="DK37">
        <v>1.005</v>
      </c>
      <c r="DL37">
        <v>0.001</v>
      </c>
      <c r="DM37">
        <v>1.005</v>
      </c>
      <c r="DN37">
        <v>0.001</v>
      </c>
      <c r="DO37">
        <v>1.005</v>
      </c>
      <c r="DP37">
        <v>0.001</v>
      </c>
      <c r="DQ37">
        <v>1</v>
      </c>
      <c r="DR37">
        <v>1</v>
      </c>
      <c r="DS37">
        <v>1</v>
      </c>
      <c r="DT37">
        <v>1</v>
      </c>
      <c r="DU37">
        <v>1</v>
      </c>
      <c r="DV37" s="1">
        <v>9.420349E-06</v>
      </c>
      <c r="DW37">
        <v>35.94776</v>
      </c>
      <c r="DX37">
        <v>0.1447466</v>
      </c>
      <c r="DY37">
        <v>0.1483902</v>
      </c>
      <c r="DZ37">
        <v>35.94687</v>
      </c>
      <c r="EA37">
        <v>0.9998958</v>
      </c>
      <c r="EB37">
        <v>0.0090167</v>
      </c>
      <c r="EC37">
        <v>0</v>
      </c>
      <c r="ED37">
        <v>0</v>
      </c>
      <c r="EE37" s="1">
        <v>5.463E-10</v>
      </c>
      <c r="EF37" s="1">
        <v>2.14E-11</v>
      </c>
      <c r="EG37">
        <v>0.01975</v>
      </c>
      <c r="EH37">
        <v>0</v>
      </c>
      <c r="EI37" s="1">
        <v>7.068E-06</v>
      </c>
      <c r="EJ37">
        <v>0</v>
      </c>
      <c r="EK37" s="1">
        <v>6.308E-09</v>
      </c>
      <c r="EL37">
        <v>0</v>
      </c>
      <c r="EM37">
        <v>0.01167</v>
      </c>
      <c r="EN37">
        <v>0</v>
      </c>
      <c r="EO37">
        <v>295.5</v>
      </c>
      <c r="EP37">
        <v>0.5</v>
      </c>
      <c r="EQ37">
        <v>1575</v>
      </c>
      <c r="ER37">
        <v>2</v>
      </c>
      <c r="ES37">
        <v>0.013</v>
      </c>
      <c r="ET37">
        <v>0.0002942</v>
      </c>
      <c r="EU37" s="1">
        <v>12.0683002471923</v>
      </c>
      <c r="EV37" s="1">
        <v>0.00437691016122698</v>
      </c>
      <c r="EW37" s="1">
        <v>12.0622997283935</v>
      </c>
      <c r="EX37" s="1">
        <v>12.0755996704101</v>
      </c>
      <c r="EY37" s="1">
        <v>76.2724990844726</v>
      </c>
      <c r="EZ37" s="1">
        <v>0.0460782982409</v>
      </c>
      <c r="FA37" s="1">
        <v>76.2184982299804</v>
      </c>
      <c r="FB37" s="1">
        <v>76.3314971923828</v>
      </c>
      <c r="FC37" s="1">
        <v>0.0471195988357067</v>
      </c>
      <c r="FD37" s="1">
        <v>0.0982194021344184</v>
      </c>
      <c r="FE37" s="1">
        <v>-0.0868536978960037</v>
      </c>
      <c r="FF37" s="1">
        <v>0.171556994318962</v>
      </c>
      <c r="FG37" s="1">
        <v>-26.187400817871</v>
      </c>
      <c r="FH37" s="1">
        <v>0.0324792005121707</v>
      </c>
      <c r="FI37" s="1">
        <v>-26.2254009246826</v>
      </c>
      <c r="FJ37" s="1">
        <v>-26.1471996307373</v>
      </c>
      <c r="FK37" s="1">
        <v>-135.024993896484</v>
      </c>
      <c r="FL37" s="1">
        <v>0.299971997737884</v>
      </c>
      <c r="FM37" s="1">
        <v>-135.384002685546</v>
      </c>
      <c r="FN37" s="1">
        <v>-134.470993041992</v>
      </c>
    </row>
    <row r="38" spans="1:170" ht="12.75">
      <c r="A38" t="s">
        <v>126</v>
      </c>
      <c r="B38" t="s">
        <v>120</v>
      </c>
      <c r="C38">
        <v>5.26E-05</v>
      </c>
      <c r="D38">
        <v>2.1E-05</v>
      </c>
      <c r="E38">
        <v>2.797674</v>
      </c>
      <c r="F38">
        <v>0.0052507</v>
      </c>
      <c r="G38">
        <v>0.0001363</v>
      </c>
      <c r="H38">
        <v>0.0102913</v>
      </c>
      <c r="I38">
        <v>0.0002672</v>
      </c>
      <c r="J38">
        <v>7.18E-05</v>
      </c>
      <c r="K38" s="1">
        <v>1.24127E-09</v>
      </c>
      <c r="L38">
        <v>0.0133259</v>
      </c>
      <c r="M38">
        <v>0.0001578</v>
      </c>
      <c r="N38">
        <v>6.944209</v>
      </c>
      <c r="O38">
        <v>0.0094496</v>
      </c>
      <c r="P38">
        <v>6.91914</v>
      </c>
      <c r="Q38">
        <v>0.0115098</v>
      </c>
      <c r="R38">
        <v>99.78232</v>
      </c>
      <c r="S38">
        <v>0.1233475</v>
      </c>
      <c r="T38">
        <v>28.29893</v>
      </c>
      <c r="U38">
        <v>0.0467123</v>
      </c>
      <c r="V38">
        <v>0.0481806</v>
      </c>
      <c r="W38">
        <v>0.0196616</v>
      </c>
      <c r="X38">
        <v>0</v>
      </c>
      <c r="Y38">
        <v>1.450248</v>
      </c>
      <c r="AA38" s="1">
        <v>2.896305E-14</v>
      </c>
      <c r="AB38" s="1">
        <v>2.011255E-13</v>
      </c>
      <c r="AC38">
        <v>1</v>
      </c>
      <c r="AD38" t="s">
        <v>195</v>
      </c>
      <c r="AE38">
        <v>0.0022517</v>
      </c>
      <c r="AF38" s="1">
        <v>9.4649E-07</v>
      </c>
      <c r="AG38">
        <v>1.407187</v>
      </c>
      <c r="AH38">
        <v>1.000122</v>
      </c>
      <c r="AI38">
        <v>0.0007</v>
      </c>
      <c r="AJ38">
        <v>5E-05</v>
      </c>
      <c r="AK38">
        <v>4E-05</v>
      </c>
      <c r="AL38">
        <v>2E-05</v>
      </c>
      <c r="AM38">
        <v>0.00028</v>
      </c>
      <c r="AN38">
        <v>2E-05</v>
      </c>
      <c r="AO38">
        <v>0.013</v>
      </c>
      <c r="AP38">
        <v>0</v>
      </c>
      <c r="AQ38">
        <v>0.01</v>
      </c>
      <c r="AR38">
        <v>0.002</v>
      </c>
      <c r="AS38">
        <v>0</v>
      </c>
      <c r="AT38">
        <v>0</v>
      </c>
      <c r="AU38">
        <v>0</v>
      </c>
      <c r="AV38">
        <v>0</v>
      </c>
      <c r="AW38">
        <v>1.96</v>
      </c>
      <c r="AX38">
        <v>0</v>
      </c>
      <c r="AY38">
        <v>3</v>
      </c>
      <c r="AZ38" s="2">
        <v>38754</v>
      </c>
      <c r="BA38">
        <v>2.4</v>
      </c>
      <c r="BB38" s="1">
        <v>3348354000</v>
      </c>
      <c r="BC38" t="s">
        <v>269</v>
      </c>
      <c r="BD38" t="s">
        <v>270</v>
      </c>
      <c r="BE38">
        <v>12</v>
      </c>
      <c r="BF38" t="s">
        <v>269</v>
      </c>
      <c r="BH38" t="s">
        <v>271</v>
      </c>
      <c r="BI38">
        <v>7.817</v>
      </c>
      <c r="BJ38" t="s">
        <v>196</v>
      </c>
      <c r="BK38" t="s">
        <v>197</v>
      </c>
      <c r="BL38" t="s">
        <v>104</v>
      </c>
      <c r="BM38">
        <v>1</v>
      </c>
      <c r="BN38" t="s">
        <v>207</v>
      </c>
      <c r="BO38">
        <v>0.9949509</v>
      </c>
      <c r="BP38">
        <v>0.994362</v>
      </c>
      <c r="BQ38" t="s">
        <v>208</v>
      </c>
      <c r="BR38">
        <v>3.2</v>
      </c>
      <c r="BS38">
        <v>3.2</v>
      </c>
      <c r="BT38" s="1">
        <v>7.30005E-08</v>
      </c>
      <c r="BU38">
        <v>3.2</v>
      </c>
      <c r="BV38">
        <v>0</v>
      </c>
      <c r="BW38">
        <v>32</v>
      </c>
      <c r="BX38">
        <v>30</v>
      </c>
      <c r="BY38">
        <v>113</v>
      </c>
      <c r="CB38">
        <v>0</v>
      </c>
      <c r="CC38">
        <v>3.710589</v>
      </c>
      <c r="CD38">
        <v>0.0019277</v>
      </c>
      <c r="CE38">
        <v>0.5343429</v>
      </c>
      <c r="CF38">
        <v>0.0004012</v>
      </c>
      <c r="CG38">
        <v>0.0071206</v>
      </c>
      <c r="CH38">
        <v>8.3E-05</v>
      </c>
      <c r="CI38">
        <v>0.0028057</v>
      </c>
      <c r="CJ38">
        <v>7.24E-05</v>
      </c>
      <c r="CK38">
        <v>2.81E-05</v>
      </c>
      <c r="CL38">
        <v>1.12E-05</v>
      </c>
      <c r="CM38">
        <v>3.710589</v>
      </c>
      <c r="CN38">
        <v>0.0019277</v>
      </c>
      <c r="CO38">
        <v>0.5342776</v>
      </c>
      <c r="CP38">
        <v>0.0004011</v>
      </c>
      <c r="CQ38">
        <v>0.0071206</v>
      </c>
      <c r="CR38">
        <v>8.3E-05</v>
      </c>
      <c r="CS38">
        <v>0.0019938</v>
      </c>
      <c r="CT38">
        <v>5.15E-05</v>
      </c>
      <c r="CU38">
        <v>2.81E-05</v>
      </c>
      <c r="CV38">
        <v>1.12E-05</v>
      </c>
      <c r="CW38">
        <v>3.64493</v>
      </c>
      <c r="CX38">
        <v>0.0018</v>
      </c>
      <c r="CY38">
        <v>0.526451</v>
      </c>
      <c r="CZ38">
        <v>0.0004</v>
      </c>
      <c r="DA38">
        <v>0.0070768</v>
      </c>
      <c r="DB38">
        <v>8.2E-05</v>
      </c>
      <c r="DC38">
        <v>0.0022411</v>
      </c>
      <c r="DD38">
        <v>4.5E-05</v>
      </c>
      <c r="DE38">
        <v>9.2E-05</v>
      </c>
      <c r="DF38" s="1">
        <v>7E-06</v>
      </c>
      <c r="DG38">
        <v>1.005</v>
      </c>
      <c r="DH38">
        <v>0.001</v>
      </c>
      <c r="DI38">
        <v>1.005</v>
      </c>
      <c r="DJ38">
        <v>0.001</v>
      </c>
      <c r="DK38">
        <v>1.005</v>
      </c>
      <c r="DL38">
        <v>0.001</v>
      </c>
      <c r="DM38">
        <v>1.005</v>
      </c>
      <c r="DN38">
        <v>0.001</v>
      </c>
      <c r="DO38">
        <v>1.005</v>
      </c>
      <c r="DP38">
        <v>0.001</v>
      </c>
      <c r="DQ38">
        <v>1</v>
      </c>
      <c r="DR38">
        <v>1</v>
      </c>
      <c r="DS38">
        <v>1</v>
      </c>
      <c r="DT38">
        <v>1</v>
      </c>
      <c r="DU38">
        <v>1</v>
      </c>
      <c r="DV38" s="1">
        <v>7.366425E-06</v>
      </c>
      <c r="DW38">
        <v>41.19933</v>
      </c>
      <c r="DX38">
        <v>0.144212</v>
      </c>
      <c r="DY38">
        <v>0.1362749</v>
      </c>
      <c r="DZ38">
        <v>41.19851</v>
      </c>
      <c r="EA38">
        <v>0.9999217</v>
      </c>
      <c r="EB38">
        <v>0.0079169</v>
      </c>
      <c r="EC38">
        <v>0</v>
      </c>
      <c r="ED38">
        <v>0</v>
      </c>
      <c r="EE38" s="1">
        <v>5.463E-10</v>
      </c>
      <c r="EF38" s="1">
        <v>2.14E-11</v>
      </c>
      <c r="EG38">
        <v>0.01975</v>
      </c>
      <c r="EH38">
        <v>0</v>
      </c>
      <c r="EI38" s="1">
        <v>7.068E-06</v>
      </c>
      <c r="EJ38">
        <v>0</v>
      </c>
      <c r="EK38" s="1">
        <v>6.308E-09</v>
      </c>
      <c r="EL38">
        <v>0</v>
      </c>
      <c r="EM38">
        <v>0.01167</v>
      </c>
      <c r="EN38">
        <v>0</v>
      </c>
      <c r="EO38">
        <v>295.5</v>
      </c>
      <c r="EP38">
        <v>0.5</v>
      </c>
      <c r="EQ38">
        <v>1575</v>
      </c>
      <c r="ER38">
        <v>2</v>
      </c>
      <c r="ES38">
        <v>0.013</v>
      </c>
      <c r="ET38">
        <v>0.0003162</v>
      </c>
      <c r="EU38" s="1">
        <v>12.0683002471923</v>
      </c>
      <c r="EV38" s="1">
        <v>0.00456502009183168</v>
      </c>
      <c r="EW38" s="1">
        <v>12.0622997283935</v>
      </c>
      <c r="EX38" s="1">
        <v>12.0752000808715</v>
      </c>
      <c r="EY38" s="1">
        <v>76.1046981811523</v>
      </c>
      <c r="EZ38" s="1">
        <v>0.0196649003773927</v>
      </c>
      <c r="FA38" s="1">
        <v>76.0753021240234</v>
      </c>
      <c r="FB38" s="1">
        <v>76.1275024414062</v>
      </c>
      <c r="FC38" s="1">
        <v>0.0112867001444101</v>
      </c>
      <c r="FD38" s="1">
        <v>0.0960208997130393</v>
      </c>
      <c r="FE38" s="1">
        <v>-0.0906775966286659</v>
      </c>
      <c r="FF38" s="1">
        <v>0.169802993535995</v>
      </c>
      <c r="FG38" s="1">
        <v>-26.2092990875244</v>
      </c>
      <c r="FH38" s="1">
        <v>0.0256408993154764</v>
      </c>
      <c r="FI38" s="1">
        <v>-26.229600906372</v>
      </c>
      <c r="FJ38" s="1">
        <v>-26.1506996154785</v>
      </c>
      <c r="FK38" s="1">
        <v>-135.102005004882</v>
      </c>
      <c r="FL38" s="1">
        <v>0.35029199719429</v>
      </c>
      <c r="FM38" s="1">
        <v>-135.432998657226</v>
      </c>
      <c r="FN38" s="1">
        <v>-134.544998168945</v>
      </c>
    </row>
    <row r="39" spans="1:170" ht="12.75">
      <c r="A39" t="s">
        <v>127</v>
      </c>
      <c r="B39" t="s">
        <v>120</v>
      </c>
      <c r="C39">
        <v>8.07E-05</v>
      </c>
      <c r="D39">
        <v>2.29E-05</v>
      </c>
      <c r="E39">
        <v>2.522068</v>
      </c>
      <c r="F39">
        <v>0.0072699</v>
      </c>
      <c r="G39">
        <v>0.0001361</v>
      </c>
      <c r="H39">
        <v>0.0142489</v>
      </c>
      <c r="I39">
        <v>0.0002668</v>
      </c>
      <c r="J39">
        <v>0.0001117</v>
      </c>
      <c r="K39" s="1">
        <v>1.242464E-09</v>
      </c>
      <c r="L39">
        <v>0.0135072</v>
      </c>
      <c r="M39">
        <v>0.0001117</v>
      </c>
      <c r="N39">
        <v>6.988479</v>
      </c>
      <c r="O39">
        <v>0.0098904</v>
      </c>
      <c r="P39">
        <v>6.955266</v>
      </c>
      <c r="Q39">
        <v>0.012178</v>
      </c>
      <c r="R39">
        <v>99.66686</v>
      </c>
      <c r="S39">
        <v>0.1336446</v>
      </c>
      <c r="T39">
        <v>28.44554</v>
      </c>
      <c r="U39">
        <v>0.0494205</v>
      </c>
      <c r="V39">
        <v>0.0508247</v>
      </c>
      <c r="W39">
        <v>0</v>
      </c>
      <c r="X39">
        <v>0</v>
      </c>
      <c r="Y39">
        <v>1.450247</v>
      </c>
      <c r="AA39" s="1">
        <v>2.708524E-14</v>
      </c>
      <c r="AB39" s="1">
        <v>1.892846E-13</v>
      </c>
      <c r="AC39">
        <v>1</v>
      </c>
      <c r="AD39" t="s">
        <v>195</v>
      </c>
      <c r="AE39">
        <v>0.0022517</v>
      </c>
      <c r="AF39" s="1">
        <v>9.4649E-07</v>
      </c>
      <c r="AG39">
        <v>1.407507</v>
      </c>
      <c r="AH39">
        <v>1.000122</v>
      </c>
      <c r="AI39">
        <v>0.0007</v>
      </c>
      <c r="AJ39">
        <v>5E-05</v>
      </c>
      <c r="AK39">
        <v>4E-05</v>
      </c>
      <c r="AL39">
        <v>2E-05</v>
      </c>
      <c r="AM39">
        <v>0.00028</v>
      </c>
      <c r="AN39">
        <v>2E-05</v>
      </c>
      <c r="AO39">
        <v>0.013</v>
      </c>
      <c r="AP39">
        <v>0</v>
      </c>
      <c r="AQ39">
        <v>0.01</v>
      </c>
      <c r="AR39">
        <v>0.002</v>
      </c>
      <c r="AS39">
        <v>0</v>
      </c>
      <c r="AT39">
        <v>0</v>
      </c>
      <c r="AU39">
        <v>0</v>
      </c>
      <c r="AV39">
        <v>0</v>
      </c>
      <c r="AW39">
        <v>1.96</v>
      </c>
      <c r="AX39">
        <v>0</v>
      </c>
      <c r="AY39">
        <v>3</v>
      </c>
      <c r="AZ39" s="2">
        <v>38754</v>
      </c>
      <c r="BA39">
        <v>2.666667</v>
      </c>
      <c r="BB39" s="1">
        <v>3348355000</v>
      </c>
      <c r="BC39" t="s">
        <v>269</v>
      </c>
      <c r="BD39" t="s">
        <v>270</v>
      </c>
      <c r="BE39">
        <v>12</v>
      </c>
      <c r="BF39" t="s">
        <v>269</v>
      </c>
      <c r="BH39" t="s">
        <v>271</v>
      </c>
      <c r="BI39">
        <v>7.817</v>
      </c>
      <c r="BJ39" t="s">
        <v>196</v>
      </c>
      <c r="BK39" t="s">
        <v>197</v>
      </c>
      <c r="BL39" t="s">
        <v>104</v>
      </c>
      <c r="BM39">
        <v>1</v>
      </c>
      <c r="BN39" t="s">
        <v>207</v>
      </c>
      <c r="BO39">
        <v>0.9944836</v>
      </c>
      <c r="BP39">
        <v>0.9924094</v>
      </c>
      <c r="BQ39" t="s">
        <v>208</v>
      </c>
      <c r="BR39">
        <v>3.2</v>
      </c>
      <c r="BS39">
        <v>3.2</v>
      </c>
      <c r="BT39" s="1">
        <v>7.30005E-08</v>
      </c>
      <c r="BU39">
        <v>3.2</v>
      </c>
      <c r="BV39">
        <v>0</v>
      </c>
      <c r="BW39">
        <v>32</v>
      </c>
      <c r="BX39">
        <v>30</v>
      </c>
      <c r="BY39">
        <v>114</v>
      </c>
      <c r="CB39">
        <v>0</v>
      </c>
      <c r="CC39">
        <v>3.492078</v>
      </c>
      <c r="CD39">
        <v>0.0020214</v>
      </c>
      <c r="CE39">
        <v>0.4996908</v>
      </c>
      <c r="CF39">
        <v>0.0004012</v>
      </c>
      <c r="CG39">
        <v>0.0067494</v>
      </c>
      <c r="CH39">
        <v>5.46E-05</v>
      </c>
      <c r="CI39">
        <v>0.0036327</v>
      </c>
      <c r="CJ39">
        <v>6.76E-05</v>
      </c>
      <c r="CK39">
        <v>4.03E-05</v>
      </c>
      <c r="CL39">
        <v>1.14E-05</v>
      </c>
      <c r="CM39">
        <v>3.492078</v>
      </c>
      <c r="CN39">
        <v>0.0020214</v>
      </c>
      <c r="CO39">
        <v>0.4996296</v>
      </c>
      <c r="CP39">
        <v>0.0004011</v>
      </c>
      <c r="CQ39">
        <v>0.0067494</v>
      </c>
      <c r="CR39">
        <v>5.46E-05</v>
      </c>
      <c r="CS39">
        <v>0.0025809</v>
      </c>
      <c r="CT39">
        <v>4.8E-05</v>
      </c>
      <c r="CU39">
        <v>4.03E-05</v>
      </c>
      <c r="CV39">
        <v>1.14E-05</v>
      </c>
      <c r="CW39">
        <v>3.43073</v>
      </c>
      <c r="CX39">
        <v>0.0019</v>
      </c>
      <c r="CY39">
        <v>0.492317</v>
      </c>
      <c r="CZ39">
        <v>0.0004</v>
      </c>
      <c r="DA39">
        <v>0.0067093</v>
      </c>
      <c r="DB39">
        <v>5.3E-05</v>
      </c>
      <c r="DC39">
        <v>0.0028253</v>
      </c>
      <c r="DD39">
        <v>4.1E-05</v>
      </c>
      <c r="DE39">
        <v>0.0001042</v>
      </c>
      <c r="DF39" s="1">
        <v>7.3E-06</v>
      </c>
      <c r="DG39">
        <v>1.005</v>
      </c>
      <c r="DH39">
        <v>0.001</v>
      </c>
      <c r="DI39">
        <v>1.005</v>
      </c>
      <c r="DJ39">
        <v>0.001</v>
      </c>
      <c r="DK39">
        <v>1.005</v>
      </c>
      <c r="DL39">
        <v>0.001</v>
      </c>
      <c r="DM39">
        <v>1.005</v>
      </c>
      <c r="DN39">
        <v>0.001</v>
      </c>
      <c r="DO39">
        <v>1.005</v>
      </c>
      <c r="DP39">
        <v>0.001</v>
      </c>
      <c r="DQ39">
        <v>1</v>
      </c>
      <c r="DR39">
        <v>1</v>
      </c>
      <c r="DS39">
        <v>1</v>
      </c>
      <c r="DT39">
        <v>1</v>
      </c>
      <c r="DU39">
        <v>1</v>
      </c>
      <c r="DV39">
        <v>1.13E-05</v>
      </c>
      <c r="DW39">
        <v>29.08679</v>
      </c>
      <c r="DX39">
        <v>0.143297</v>
      </c>
      <c r="DY39">
        <v>0.141727</v>
      </c>
      <c r="DZ39">
        <v>29.08564</v>
      </c>
      <c r="EA39">
        <v>0.999842</v>
      </c>
      <c r="EB39">
        <v>0.011227000000000001</v>
      </c>
      <c r="EC39">
        <v>0</v>
      </c>
      <c r="ED39">
        <v>0</v>
      </c>
      <c r="EE39" s="1">
        <v>5.463E-10</v>
      </c>
      <c r="EF39" s="1">
        <v>2.14E-11</v>
      </c>
      <c r="EG39">
        <v>0.01975</v>
      </c>
      <c r="EH39">
        <v>0</v>
      </c>
      <c r="EI39" s="1">
        <v>7.068E-06</v>
      </c>
      <c r="EJ39">
        <v>0</v>
      </c>
      <c r="EK39" s="1">
        <v>6.308E-09</v>
      </c>
      <c r="EL39">
        <v>0</v>
      </c>
      <c r="EM39">
        <v>0.01167</v>
      </c>
      <c r="EN39">
        <v>0</v>
      </c>
      <c r="EO39">
        <v>295.5</v>
      </c>
      <c r="EP39">
        <v>0.5</v>
      </c>
      <c r="EQ39">
        <v>1575</v>
      </c>
      <c r="ER39">
        <v>2</v>
      </c>
      <c r="ES39">
        <v>0.013</v>
      </c>
      <c r="ET39">
        <v>0.0004922</v>
      </c>
      <c r="EU39" s="1">
        <v>12.092300415039</v>
      </c>
      <c r="EV39" s="1">
        <v>0.004788130056113</v>
      </c>
      <c r="EW39" s="1">
        <v>12.0855998992919</v>
      </c>
      <c r="EX39" s="1">
        <v>12.1009998321533</v>
      </c>
      <c r="EY39" s="1">
        <v>76.0627975463867</v>
      </c>
      <c r="EZ39" s="1">
        <v>0.0204440001398324</v>
      </c>
      <c r="FA39" s="1">
        <v>76.0422973632812</v>
      </c>
      <c r="FB39" s="1">
        <v>76.1031036376953</v>
      </c>
      <c r="FC39" s="1">
        <v>0.0543067008256912</v>
      </c>
      <c r="FD39" s="1">
        <v>0.100137002766132</v>
      </c>
      <c r="FE39" s="1">
        <v>-0.0927643999457359</v>
      </c>
      <c r="FF39" s="1">
        <v>0.169318005442619</v>
      </c>
      <c r="FG39" s="1">
        <v>-26.2175998687744</v>
      </c>
      <c r="FH39" s="1">
        <v>0.00537486979737877</v>
      </c>
      <c r="FI39" s="1">
        <v>-26.2280006408691</v>
      </c>
      <c r="FJ39" s="1">
        <v>-26.2080001831054</v>
      </c>
      <c r="FK39" s="1">
        <v>-135.445007324218</v>
      </c>
      <c r="FL39" s="1">
        <v>0.286808997392654</v>
      </c>
      <c r="FM39" s="1">
        <v>-136.216995239257</v>
      </c>
      <c r="FN39" s="1">
        <v>-135.009002685546</v>
      </c>
    </row>
    <row r="40" spans="1:170" ht="12.75">
      <c r="A40" t="s">
        <v>128</v>
      </c>
      <c r="B40" t="s">
        <v>120</v>
      </c>
      <c r="C40">
        <v>4.66E-05</v>
      </c>
      <c r="D40">
        <v>1.9E-05</v>
      </c>
      <c r="E40">
        <v>3.862611</v>
      </c>
      <c r="F40">
        <v>0.0064341</v>
      </c>
      <c r="G40">
        <v>0.0001323</v>
      </c>
      <c r="H40">
        <v>0.0126108</v>
      </c>
      <c r="I40">
        <v>0.0002594</v>
      </c>
      <c r="J40">
        <v>9.25E-05</v>
      </c>
      <c r="K40" s="1">
        <v>1.206955E-09</v>
      </c>
      <c r="L40">
        <v>0.0134163</v>
      </c>
      <c r="M40">
        <v>9.99E-05</v>
      </c>
      <c r="N40">
        <v>6.91984</v>
      </c>
      <c r="O40">
        <v>0.0089716</v>
      </c>
      <c r="P40">
        <v>6.896621</v>
      </c>
      <c r="Q40">
        <v>0.0107933</v>
      </c>
      <c r="R40">
        <v>99.80825</v>
      </c>
      <c r="S40">
        <v>0.1174223</v>
      </c>
      <c r="T40">
        <v>28.20754</v>
      </c>
      <c r="U40">
        <v>0.0438066</v>
      </c>
      <c r="V40">
        <v>0.0453592</v>
      </c>
      <c r="W40">
        <v>0</v>
      </c>
      <c r="X40">
        <v>0</v>
      </c>
      <c r="Y40">
        <v>1.45024</v>
      </c>
      <c r="AA40" s="1">
        <v>3.190345E-14</v>
      </c>
      <c r="AB40" s="1">
        <v>2.207667E-13</v>
      </c>
      <c r="AC40">
        <v>1</v>
      </c>
      <c r="AD40" t="s">
        <v>195</v>
      </c>
      <c r="AE40">
        <v>0.0022517</v>
      </c>
      <c r="AF40" s="1">
        <v>9.4649E-07</v>
      </c>
      <c r="AG40">
        <v>1.407828</v>
      </c>
      <c r="AH40">
        <v>1.000122</v>
      </c>
      <c r="AI40">
        <v>0.0007</v>
      </c>
      <c r="AJ40">
        <v>5E-05</v>
      </c>
      <c r="AK40">
        <v>4E-05</v>
      </c>
      <c r="AL40">
        <v>2E-05</v>
      </c>
      <c r="AM40">
        <v>0.00028</v>
      </c>
      <c r="AN40">
        <v>2E-05</v>
      </c>
      <c r="AO40">
        <v>0.013</v>
      </c>
      <c r="AP40">
        <v>0</v>
      </c>
      <c r="AQ40">
        <v>0.01</v>
      </c>
      <c r="AR40">
        <v>0.002</v>
      </c>
      <c r="AS40">
        <v>0</v>
      </c>
      <c r="AT40">
        <v>0</v>
      </c>
      <c r="AU40">
        <v>0</v>
      </c>
      <c r="AV40">
        <v>0</v>
      </c>
      <c r="AW40">
        <v>1.96</v>
      </c>
      <c r="AX40">
        <v>0</v>
      </c>
      <c r="AY40">
        <v>3</v>
      </c>
      <c r="AZ40" s="2">
        <v>38754</v>
      </c>
      <c r="BA40">
        <v>2.95</v>
      </c>
      <c r="BB40" s="1">
        <v>3348356000</v>
      </c>
      <c r="BC40" t="s">
        <v>269</v>
      </c>
      <c r="BD40" t="s">
        <v>270</v>
      </c>
      <c r="BE40">
        <v>12</v>
      </c>
      <c r="BF40" t="s">
        <v>269</v>
      </c>
      <c r="BH40" t="s">
        <v>271</v>
      </c>
      <c r="BI40">
        <v>7.817</v>
      </c>
      <c r="BJ40" t="s">
        <v>196</v>
      </c>
      <c r="BK40" t="s">
        <v>197</v>
      </c>
      <c r="BL40" t="s">
        <v>104</v>
      </c>
      <c r="BM40">
        <v>1</v>
      </c>
      <c r="BN40" t="s">
        <v>207</v>
      </c>
      <c r="BO40">
        <v>0.9953188</v>
      </c>
      <c r="BP40">
        <v>0.9956834</v>
      </c>
      <c r="BQ40" t="s">
        <v>208</v>
      </c>
      <c r="BR40">
        <v>3.2</v>
      </c>
      <c r="BS40">
        <v>3.2</v>
      </c>
      <c r="BT40" s="1">
        <v>7.30005E-08</v>
      </c>
      <c r="BU40">
        <v>3.2</v>
      </c>
      <c r="BV40">
        <v>0</v>
      </c>
      <c r="BW40">
        <v>32</v>
      </c>
      <c r="BX40">
        <v>30</v>
      </c>
      <c r="BY40">
        <v>115</v>
      </c>
      <c r="CB40">
        <v>0</v>
      </c>
      <c r="CC40">
        <v>4.072641</v>
      </c>
      <c r="CD40">
        <v>0.0021157</v>
      </c>
      <c r="CE40">
        <v>0.5885456</v>
      </c>
      <c r="CF40">
        <v>0.0003713</v>
      </c>
      <c r="CG40">
        <v>0.0078961</v>
      </c>
      <c r="CH40">
        <v>5.75E-05</v>
      </c>
      <c r="CI40">
        <v>0.0037867</v>
      </c>
      <c r="CJ40">
        <v>7.74E-05</v>
      </c>
      <c r="CK40">
        <v>2.75E-05</v>
      </c>
      <c r="CL40">
        <v>1.12E-05</v>
      </c>
      <c r="CM40">
        <v>4.072641</v>
      </c>
      <c r="CN40">
        <v>0.0021157</v>
      </c>
      <c r="CO40">
        <v>0.5884735</v>
      </c>
      <c r="CP40">
        <v>0.0003712</v>
      </c>
      <c r="CQ40">
        <v>0.0078961</v>
      </c>
      <c r="CR40">
        <v>5.75E-05</v>
      </c>
      <c r="CS40">
        <v>0.0026898</v>
      </c>
      <c r="CT40">
        <v>5.5E-05</v>
      </c>
      <c r="CU40">
        <v>2.75E-05</v>
      </c>
      <c r="CV40">
        <v>1.12E-05</v>
      </c>
      <c r="CW40">
        <v>3.99984</v>
      </c>
      <c r="CX40">
        <v>0.002</v>
      </c>
      <c r="CY40">
        <v>0.579843</v>
      </c>
      <c r="CZ40">
        <v>0.00037</v>
      </c>
      <c r="DA40">
        <v>0.0078446</v>
      </c>
      <c r="DB40">
        <v>5.6E-05</v>
      </c>
      <c r="DC40">
        <v>0.0029336</v>
      </c>
      <c r="DD40">
        <v>4.9E-05</v>
      </c>
      <c r="DE40">
        <v>9.14E-05</v>
      </c>
      <c r="DF40" s="1">
        <v>6.9E-06</v>
      </c>
      <c r="DG40">
        <v>1.005</v>
      </c>
      <c r="DH40">
        <v>0.001</v>
      </c>
      <c r="DI40">
        <v>1.005</v>
      </c>
      <c r="DJ40">
        <v>0.001</v>
      </c>
      <c r="DK40">
        <v>1.005</v>
      </c>
      <c r="DL40">
        <v>0.001</v>
      </c>
      <c r="DM40">
        <v>1.005</v>
      </c>
      <c r="DN40">
        <v>0.001</v>
      </c>
      <c r="DO40">
        <v>1.005</v>
      </c>
      <c r="DP40">
        <v>0.001</v>
      </c>
      <c r="DQ40">
        <v>1</v>
      </c>
      <c r="DR40">
        <v>1</v>
      </c>
      <c r="DS40">
        <v>1</v>
      </c>
      <c r="DT40">
        <v>1</v>
      </c>
      <c r="DU40">
        <v>1</v>
      </c>
      <c r="DV40" s="1">
        <v>6.489132E-06</v>
      </c>
      <c r="DW40">
        <v>42.37677</v>
      </c>
      <c r="DX40">
        <v>0.1447205</v>
      </c>
      <c r="DY40">
        <v>0.1298379</v>
      </c>
      <c r="DZ40">
        <v>42.37596</v>
      </c>
      <c r="EA40">
        <v>0.9999265</v>
      </c>
      <c r="EB40">
        <v>0.0077219</v>
      </c>
      <c r="EC40">
        <v>0</v>
      </c>
      <c r="ED40">
        <v>0</v>
      </c>
      <c r="EE40" s="1">
        <v>5.463E-10</v>
      </c>
      <c r="EF40" s="1">
        <v>2.14E-11</v>
      </c>
      <c r="EG40">
        <v>0.01975</v>
      </c>
      <c r="EH40">
        <v>0</v>
      </c>
      <c r="EI40" s="1">
        <v>7.068E-06</v>
      </c>
      <c r="EJ40">
        <v>0</v>
      </c>
      <c r="EK40" s="1">
        <v>6.308E-09</v>
      </c>
      <c r="EL40">
        <v>0</v>
      </c>
      <c r="EM40">
        <v>0.01167</v>
      </c>
      <c r="EN40">
        <v>0</v>
      </c>
      <c r="EO40">
        <v>295.5</v>
      </c>
      <c r="EP40">
        <v>0.5</v>
      </c>
      <c r="EQ40">
        <v>1575</v>
      </c>
      <c r="ER40">
        <v>2</v>
      </c>
      <c r="ES40">
        <v>0.013</v>
      </c>
      <c r="ET40">
        <v>0.0004077</v>
      </c>
      <c r="EU40" s="1">
        <v>12.0678997039794</v>
      </c>
      <c r="EV40" s="1">
        <v>0.00397541979327797</v>
      </c>
      <c r="EW40" s="1">
        <v>12.0613002777099</v>
      </c>
      <c r="EX40" s="1">
        <v>12.0756998062133</v>
      </c>
      <c r="EY40" s="1">
        <v>76.0606994628906</v>
      </c>
      <c r="EZ40" s="1">
        <v>0.0306947007775306</v>
      </c>
      <c r="FA40" s="1">
        <v>76.0271987915039</v>
      </c>
      <c r="FB40" s="1">
        <v>76.1078033447265</v>
      </c>
      <c r="FC40" s="1">
        <v>0.0695001035928726</v>
      </c>
      <c r="FD40" s="1">
        <v>0.0705711022019386</v>
      </c>
      <c r="FE40" s="1">
        <v>-0.0363189987838268</v>
      </c>
      <c r="FF40" s="1">
        <v>0.167107999324798</v>
      </c>
      <c r="FG40" s="1">
        <v>-26.2176990509033</v>
      </c>
      <c r="FH40" s="1">
        <v>0.00646506994962692</v>
      </c>
      <c r="FI40" s="1">
        <v>-26.2264003753662</v>
      </c>
      <c r="FJ40" s="1">
        <v>-26.2056999206542</v>
      </c>
      <c r="FK40" s="1">
        <v>-135.160003662109</v>
      </c>
      <c r="FL40" s="1">
        <v>0.266651004552841</v>
      </c>
      <c r="FM40" s="1">
        <v>-135.447006225585</v>
      </c>
      <c r="FN40" s="1">
        <v>-134.628997802734</v>
      </c>
    </row>
    <row r="41" spans="1:170" ht="12.75">
      <c r="A41" t="s">
        <v>129</v>
      </c>
      <c r="B41" t="s">
        <v>120</v>
      </c>
      <c r="C41">
        <v>0.0001608</v>
      </c>
      <c r="D41">
        <v>4.59E-05</v>
      </c>
      <c r="E41">
        <v>1.296359</v>
      </c>
      <c r="F41">
        <v>0.0074447</v>
      </c>
      <c r="G41">
        <v>0.0002608</v>
      </c>
      <c r="H41">
        <v>0.0145916</v>
      </c>
      <c r="I41">
        <v>0.0005112</v>
      </c>
      <c r="J41">
        <v>0.0001118</v>
      </c>
      <c r="K41" s="1">
        <v>2.371904E-09</v>
      </c>
      <c r="L41">
        <v>0.0135223</v>
      </c>
      <c r="M41">
        <v>0.0001685</v>
      </c>
      <c r="N41">
        <v>6.979694</v>
      </c>
      <c r="O41">
        <v>0.0114512</v>
      </c>
      <c r="P41">
        <v>6.92283</v>
      </c>
      <c r="Q41">
        <v>0.0178887</v>
      </c>
      <c r="R41">
        <v>99.32709</v>
      </c>
      <c r="S41">
        <v>0.2218897</v>
      </c>
      <c r="T41">
        <v>28.31391</v>
      </c>
      <c r="U41">
        <v>0.0726008</v>
      </c>
      <c r="V41">
        <v>0.0735551</v>
      </c>
      <c r="W41">
        <v>0</v>
      </c>
      <c r="X41">
        <v>0</v>
      </c>
      <c r="Y41">
        <v>1.450255</v>
      </c>
      <c r="AA41" s="1">
        <v>1.314227E-14</v>
      </c>
      <c r="AB41" s="1">
        <v>9.172899E-14</v>
      </c>
      <c r="AC41">
        <v>1</v>
      </c>
      <c r="AD41" t="s">
        <v>195</v>
      </c>
      <c r="AE41">
        <v>0.0022517</v>
      </c>
      <c r="AF41" s="1">
        <v>9.4649E-07</v>
      </c>
      <c r="AG41">
        <v>1.408456</v>
      </c>
      <c r="AH41">
        <v>1.000123</v>
      </c>
      <c r="AI41">
        <v>0.0007</v>
      </c>
      <c r="AJ41">
        <v>5E-05</v>
      </c>
      <c r="AK41">
        <v>4E-05</v>
      </c>
      <c r="AL41">
        <v>2E-05</v>
      </c>
      <c r="AM41">
        <v>0.00028</v>
      </c>
      <c r="AN41">
        <v>2E-05</v>
      </c>
      <c r="AO41">
        <v>0.013</v>
      </c>
      <c r="AP41">
        <v>0</v>
      </c>
      <c r="AQ41">
        <v>0.01</v>
      </c>
      <c r="AR41">
        <v>0.002</v>
      </c>
      <c r="AS41">
        <v>0</v>
      </c>
      <c r="AT41">
        <v>0</v>
      </c>
      <c r="AU41">
        <v>0</v>
      </c>
      <c r="AV41">
        <v>0</v>
      </c>
      <c r="AW41">
        <v>1.96</v>
      </c>
      <c r="AX41">
        <v>0</v>
      </c>
      <c r="AY41">
        <v>3</v>
      </c>
      <c r="AZ41" s="2">
        <v>38754</v>
      </c>
      <c r="BA41">
        <v>3.5</v>
      </c>
      <c r="BB41" s="1">
        <v>3348358000</v>
      </c>
      <c r="BC41" t="s">
        <v>269</v>
      </c>
      <c r="BD41" t="s">
        <v>270</v>
      </c>
      <c r="BE41">
        <v>12</v>
      </c>
      <c r="BF41" t="s">
        <v>269</v>
      </c>
      <c r="BH41" t="s">
        <v>271</v>
      </c>
      <c r="BI41">
        <v>7.817</v>
      </c>
      <c r="BJ41" t="s">
        <v>196</v>
      </c>
      <c r="BK41" t="s">
        <v>197</v>
      </c>
      <c r="BL41" t="s">
        <v>104</v>
      </c>
      <c r="BM41">
        <v>1</v>
      </c>
      <c r="BN41" t="s">
        <v>207</v>
      </c>
      <c r="BO41">
        <v>0.9904952</v>
      </c>
      <c r="BP41">
        <v>0.9868446</v>
      </c>
      <c r="BQ41" t="s">
        <v>208</v>
      </c>
      <c r="BR41">
        <v>3.2</v>
      </c>
      <c r="BS41">
        <v>3.2</v>
      </c>
      <c r="BT41" s="1">
        <v>7.30005E-08</v>
      </c>
      <c r="BU41">
        <v>3.2</v>
      </c>
      <c r="BV41">
        <v>0</v>
      </c>
      <c r="BW41">
        <v>32</v>
      </c>
      <c r="BX41">
        <v>30</v>
      </c>
      <c r="BY41">
        <v>116</v>
      </c>
      <c r="CB41">
        <v>0</v>
      </c>
      <c r="CC41">
        <v>1.692424</v>
      </c>
      <c r="CD41">
        <v>0.0011741</v>
      </c>
      <c r="CE41">
        <v>0.2424783</v>
      </c>
      <c r="CF41">
        <v>0.0002618</v>
      </c>
      <c r="CG41">
        <v>0.0032789</v>
      </c>
      <c r="CH41">
        <v>4.02E-05</v>
      </c>
      <c r="CI41">
        <v>0.0018052</v>
      </c>
      <c r="CJ41">
        <v>6.29E-05</v>
      </c>
      <c r="CK41">
        <v>3.9E-05</v>
      </c>
      <c r="CL41">
        <v>1.11E-05</v>
      </c>
      <c r="CM41">
        <v>1.692424</v>
      </c>
      <c r="CN41">
        <v>0.0011741</v>
      </c>
      <c r="CO41">
        <v>0.2424486</v>
      </c>
      <c r="CP41">
        <v>0.0002617</v>
      </c>
      <c r="CQ41">
        <v>0.0032789</v>
      </c>
      <c r="CR41">
        <v>4.02E-05</v>
      </c>
      <c r="CS41">
        <v>0.0012817</v>
      </c>
      <c r="CT41">
        <v>4.47E-05</v>
      </c>
      <c r="CU41">
        <v>3.9E-05</v>
      </c>
      <c r="CV41">
        <v>1.11E-05</v>
      </c>
      <c r="CW41">
        <v>1.666579</v>
      </c>
      <c r="CX41">
        <v>0.00095</v>
      </c>
      <c r="CY41">
        <v>0.238951</v>
      </c>
      <c r="CZ41">
        <v>0.00026</v>
      </c>
      <c r="DA41">
        <v>0.0032731</v>
      </c>
      <c r="DB41">
        <v>3.8E-05</v>
      </c>
      <c r="DC41">
        <v>0.0015325</v>
      </c>
      <c r="DD41">
        <v>3.7E-05</v>
      </c>
      <c r="DE41">
        <v>0.0001029</v>
      </c>
      <c r="DF41" s="1">
        <v>6.8E-06</v>
      </c>
      <c r="DG41">
        <v>1.005</v>
      </c>
      <c r="DH41">
        <v>0.001</v>
      </c>
      <c r="DI41">
        <v>1.005</v>
      </c>
      <c r="DJ41">
        <v>0.001</v>
      </c>
      <c r="DK41">
        <v>1.005</v>
      </c>
      <c r="DL41">
        <v>0.001</v>
      </c>
      <c r="DM41">
        <v>1.005</v>
      </c>
      <c r="DN41">
        <v>0.001</v>
      </c>
      <c r="DO41">
        <v>1.005</v>
      </c>
      <c r="DP41">
        <v>0.001</v>
      </c>
      <c r="DQ41">
        <v>1</v>
      </c>
      <c r="DR41">
        <v>1</v>
      </c>
      <c r="DS41">
        <v>1</v>
      </c>
      <c r="DT41">
        <v>1</v>
      </c>
      <c r="DU41">
        <v>1</v>
      </c>
      <c r="DV41">
        <v>2.28E-05</v>
      </c>
      <c r="DW41">
        <v>28.90059</v>
      </c>
      <c r="DX41">
        <v>0.1434776</v>
      </c>
      <c r="DY41">
        <v>0.1642994</v>
      </c>
      <c r="DZ41">
        <v>28.8995</v>
      </c>
      <c r="EA41">
        <v>0.9998359</v>
      </c>
      <c r="EB41">
        <v>0.0112573</v>
      </c>
      <c r="EC41">
        <v>0</v>
      </c>
      <c r="ED41">
        <v>0</v>
      </c>
      <c r="EE41" s="1">
        <v>5.463E-10</v>
      </c>
      <c r="EF41" s="1">
        <v>2.14E-11</v>
      </c>
      <c r="EG41">
        <v>0.01975</v>
      </c>
      <c r="EH41">
        <v>0</v>
      </c>
      <c r="EI41" s="1">
        <v>7.068E-06</v>
      </c>
      <c r="EJ41">
        <v>0</v>
      </c>
      <c r="EK41" s="1">
        <v>6.308E-09</v>
      </c>
      <c r="EL41">
        <v>0</v>
      </c>
      <c r="EM41">
        <v>0.01167</v>
      </c>
      <c r="EN41">
        <v>0</v>
      </c>
      <c r="EO41">
        <v>295.5</v>
      </c>
      <c r="EP41">
        <v>0.5</v>
      </c>
      <c r="EQ41">
        <v>1575</v>
      </c>
      <c r="ER41">
        <v>2</v>
      </c>
      <c r="ES41">
        <v>0.013</v>
      </c>
      <c r="ET41">
        <v>0.0004923</v>
      </c>
      <c r="EU41" s="1">
        <v>12.0676002502441</v>
      </c>
      <c r="EV41" s="1">
        <v>0.00438913004472851</v>
      </c>
      <c r="EW41" s="1">
        <v>12.0612001419067</v>
      </c>
      <c r="EX41" s="1">
        <v>12.0739002227783</v>
      </c>
      <c r="EY41" s="1">
        <v>75.9900970458984</v>
      </c>
      <c r="EZ41" s="1">
        <v>0.0146399997174739</v>
      </c>
      <c r="FA41" s="1">
        <v>75.9698028564453</v>
      </c>
      <c r="FB41" s="1">
        <v>76.0086975097656</v>
      </c>
      <c r="FC41" s="1">
        <v>0.0249029994010925</v>
      </c>
      <c r="FD41" s="1">
        <v>0.0694610998034477</v>
      </c>
      <c r="FE41" s="1">
        <v>-0.0793382972478866</v>
      </c>
      <c r="FF41" s="1">
        <v>0.165268003940582</v>
      </c>
      <c r="FG41" s="1">
        <v>-26.2159004211425</v>
      </c>
      <c r="FH41" s="1">
        <v>0.00563271017745137</v>
      </c>
      <c r="FI41" s="1">
        <v>-26.2255001068115</v>
      </c>
      <c r="FJ41" s="1">
        <v>-26.2073993682861</v>
      </c>
      <c r="FK41" s="1">
        <v>-135.214004516601</v>
      </c>
      <c r="FL41" s="1">
        <v>0.260181993246078</v>
      </c>
      <c r="FM41" s="1">
        <v>-135.46499633789</v>
      </c>
      <c r="FN41" s="1">
        <v>-134.70100402832</v>
      </c>
    </row>
    <row r="42" spans="1:170" ht="12.75">
      <c r="A42" t="s">
        <v>130</v>
      </c>
      <c r="B42" t="s">
        <v>120</v>
      </c>
      <c r="C42">
        <v>0.000169</v>
      </c>
      <c r="D42">
        <v>3.45E-05</v>
      </c>
      <c r="E42">
        <v>1.106499</v>
      </c>
      <c r="F42">
        <v>0.0066793</v>
      </c>
      <c r="G42">
        <v>0.0001949</v>
      </c>
      <c r="H42">
        <v>0.0130913</v>
      </c>
      <c r="I42">
        <v>0.000382</v>
      </c>
      <c r="J42">
        <v>6.16E-05</v>
      </c>
      <c r="K42" s="1">
        <v>1.773551E-09</v>
      </c>
      <c r="L42">
        <v>0.0133029</v>
      </c>
      <c r="M42">
        <v>0.0001368</v>
      </c>
      <c r="N42">
        <v>6.968452</v>
      </c>
      <c r="O42">
        <v>0.0112972</v>
      </c>
      <c r="P42">
        <v>6.909092</v>
      </c>
      <c r="Q42">
        <v>0.0153946</v>
      </c>
      <c r="R42">
        <v>99.29018</v>
      </c>
      <c r="S42">
        <v>0.1779372</v>
      </c>
      <c r="T42">
        <v>28.25815</v>
      </c>
      <c r="U42">
        <v>0.0624804</v>
      </c>
      <c r="V42">
        <v>0.0635825</v>
      </c>
      <c r="W42">
        <v>0</v>
      </c>
      <c r="X42">
        <v>0</v>
      </c>
      <c r="Y42">
        <v>1.450248</v>
      </c>
      <c r="AA42" s="1">
        <v>1.663122E-14</v>
      </c>
      <c r="AB42" s="1">
        <v>1.158938E-13</v>
      </c>
      <c r="AC42">
        <v>1</v>
      </c>
      <c r="AD42" t="s">
        <v>195</v>
      </c>
      <c r="AE42">
        <v>0.0022517</v>
      </c>
      <c r="AF42" s="1">
        <v>9.4649E-07</v>
      </c>
      <c r="AG42">
        <v>1.408777</v>
      </c>
      <c r="AH42">
        <v>1.000123</v>
      </c>
      <c r="AI42">
        <v>0.0007</v>
      </c>
      <c r="AJ42">
        <v>5E-05</v>
      </c>
      <c r="AK42">
        <v>4E-05</v>
      </c>
      <c r="AL42">
        <v>2E-05</v>
      </c>
      <c r="AM42">
        <v>0.00028</v>
      </c>
      <c r="AN42">
        <v>2E-05</v>
      </c>
      <c r="AO42">
        <v>0.013</v>
      </c>
      <c r="AP42">
        <v>0</v>
      </c>
      <c r="AQ42">
        <v>0.01</v>
      </c>
      <c r="AR42">
        <v>0.002</v>
      </c>
      <c r="AS42">
        <v>0</v>
      </c>
      <c r="AT42">
        <v>0</v>
      </c>
      <c r="AU42">
        <v>0</v>
      </c>
      <c r="AV42">
        <v>0</v>
      </c>
      <c r="AW42">
        <v>1.96</v>
      </c>
      <c r="AX42">
        <v>0</v>
      </c>
      <c r="AY42">
        <v>3</v>
      </c>
      <c r="AZ42" s="2">
        <v>38754</v>
      </c>
      <c r="BA42">
        <v>3.766667</v>
      </c>
      <c r="BB42" s="1">
        <v>3348359000</v>
      </c>
      <c r="BC42" t="s">
        <v>269</v>
      </c>
      <c r="BD42" t="s">
        <v>270</v>
      </c>
      <c r="BE42">
        <v>12</v>
      </c>
      <c r="BF42" t="s">
        <v>269</v>
      </c>
      <c r="BH42" t="s">
        <v>271</v>
      </c>
      <c r="BI42">
        <v>7.817</v>
      </c>
      <c r="BJ42" t="s">
        <v>196</v>
      </c>
      <c r="BK42" t="s">
        <v>197</v>
      </c>
      <c r="BL42" t="s">
        <v>104</v>
      </c>
      <c r="BM42">
        <v>1</v>
      </c>
      <c r="BN42" t="s">
        <v>207</v>
      </c>
      <c r="BO42">
        <v>0.9936078</v>
      </c>
      <c r="BP42">
        <v>0.9874282</v>
      </c>
      <c r="BQ42" t="s">
        <v>208</v>
      </c>
      <c r="BR42">
        <v>3.2</v>
      </c>
      <c r="BS42">
        <v>3.2</v>
      </c>
      <c r="BT42" s="1">
        <v>7.30005E-08</v>
      </c>
      <c r="BU42">
        <v>3.2</v>
      </c>
      <c r="BV42">
        <v>0</v>
      </c>
      <c r="BW42">
        <v>32</v>
      </c>
      <c r="BX42">
        <v>30</v>
      </c>
      <c r="BY42">
        <v>117</v>
      </c>
      <c r="CB42">
        <v>0</v>
      </c>
      <c r="CC42">
        <v>2.138128</v>
      </c>
      <c r="CD42">
        <v>0.0013842</v>
      </c>
      <c r="CE42">
        <v>0.3068297</v>
      </c>
      <c r="CF42">
        <v>0.0003314</v>
      </c>
      <c r="CG42">
        <v>0.0040817</v>
      </c>
      <c r="CH42">
        <v>4.11E-05</v>
      </c>
      <c r="CI42">
        <v>0.0020494</v>
      </c>
      <c r="CJ42">
        <v>5.95E-05</v>
      </c>
      <c r="CK42">
        <v>5.19E-05</v>
      </c>
      <c r="CL42">
        <v>1.06E-05</v>
      </c>
      <c r="CM42">
        <v>2.138128</v>
      </c>
      <c r="CN42">
        <v>0.0013842</v>
      </c>
      <c r="CO42">
        <v>0.3067921</v>
      </c>
      <c r="CP42">
        <v>0.0003314</v>
      </c>
      <c r="CQ42">
        <v>0.0040817</v>
      </c>
      <c r="CR42">
        <v>4.11E-05</v>
      </c>
      <c r="CS42">
        <v>0.0014547</v>
      </c>
      <c r="CT42">
        <v>4.22E-05</v>
      </c>
      <c r="CU42">
        <v>5.19E-05</v>
      </c>
      <c r="CV42">
        <v>1.06E-05</v>
      </c>
      <c r="CW42">
        <v>2.10349</v>
      </c>
      <c r="CX42">
        <v>0.0012</v>
      </c>
      <c r="CY42">
        <v>0.30234</v>
      </c>
      <c r="CZ42">
        <v>0.00033</v>
      </c>
      <c r="DA42">
        <v>0.004068</v>
      </c>
      <c r="DB42">
        <v>3.9E-05</v>
      </c>
      <c r="DC42">
        <v>0.0017047</v>
      </c>
      <c r="DD42">
        <v>3.4E-05</v>
      </c>
      <c r="DE42">
        <v>0.0001158</v>
      </c>
      <c r="DF42" s="1">
        <v>5.9E-06</v>
      </c>
      <c r="DG42">
        <v>1.005</v>
      </c>
      <c r="DH42">
        <v>0.001</v>
      </c>
      <c r="DI42">
        <v>1.005</v>
      </c>
      <c r="DJ42">
        <v>0.001</v>
      </c>
      <c r="DK42">
        <v>1.005</v>
      </c>
      <c r="DL42">
        <v>0.001</v>
      </c>
      <c r="DM42">
        <v>1.005</v>
      </c>
      <c r="DN42">
        <v>0.001</v>
      </c>
      <c r="DO42">
        <v>1.005</v>
      </c>
      <c r="DP42">
        <v>0.001</v>
      </c>
      <c r="DQ42">
        <v>1</v>
      </c>
      <c r="DR42">
        <v>1</v>
      </c>
      <c r="DS42">
        <v>1</v>
      </c>
      <c r="DT42">
        <v>1</v>
      </c>
      <c r="DU42">
        <v>1</v>
      </c>
      <c r="DV42">
        <v>2.4E-05</v>
      </c>
      <c r="DW42">
        <v>20.66221</v>
      </c>
      <c r="DX42">
        <v>0.1437095</v>
      </c>
      <c r="DY42">
        <v>0.1623526</v>
      </c>
      <c r="DZ42">
        <v>20.66071</v>
      </c>
      <c r="EA42">
        <v>0.9996796</v>
      </c>
      <c r="EB42">
        <v>0.0157041</v>
      </c>
      <c r="EC42">
        <v>0</v>
      </c>
      <c r="ED42">
        <v>0</v>
      </c>
      <c r="EE42" s="1">
        <v>5.463E-10</v>
      </c>
      <c r="EF42" s="1">
        <v>2.14E-11</v>
      </c>
      <c r="EG42">
        <v>0.01975</v>
      </c>
      <c r="EH42">
        <v>0</v>
      </c>
      <c r="EI42" s="1">
        <v>7.068E-06</v>
      </c>
      <c r="EJ42">
        <v>0</v>
      </c>
      <c r="EK42" s="1">
        <v>6.308E-09</v>
      </c>
      <c r="EL42">
        <v>0</v>
      </c>
      <c r="EM42">
        <v>0.01167</v>
      </c>
      <c r="EN42">
        <v>0</v>
      </c>
      <c r="EO42">
        <v>295.5</v>
      </c>
      <c r="EP42">
        <v>0.5</v>
      </c>
      <c r="EQ42">
        <v>1575</v>
      </c>
      <c r="ER42">
        <v>2</v>
      </c>
      <c r="ES42">
        <v>0.013</v>
      </c>
      <c r="ET42">
        <v>0.0002713</v>
      </c>
      <c r="EU42" s="1">
        <v>12.0663003921508</v>
      </c>
      <c r="EV42" s="1">
        <v>0.00377325993031263</v>
      </c>
      <c r="EW42" s="1">
        <v>12.0628004074096</v>
      </c>
      <c r="EX42" s="1">
        <v>12.075400352478</v>
      </c>
      <c r="EY42" s="1">
        <v>75.9421997070312</v>
      </c>
      <c r="EZ42" s="1">
        <v>0.0432005003094673</v>
      </c>
      <c r="FA42" s="1">
        <v>75.8648986816406</v>
      </c>
      <c r="FB42" s="1">
        <v>76.000503540039</v>
      </c>
      <c r="FC42" s="1">
        <v>0.0744111016392707</v>
      </c>
      <c r="FD42" s="1">
        <v>0.072977103292942</v>
      </c>
      <c r="FE42" s="1">
        <v>-0.0364051014184951</v>
      </c>
      <c r="FF42" s="1">
        <v>0.168843001127243</v>
      </c>
      <c r="FG42" s="1">
        <v>-26.2192001342773</v>
      </c>
      <c r="FH42" s="1">
        <v>0.0057848198339343</v>
      </c>
      <c r="FI42" s="1">
        <v>-26.2273006439208</v>
      </c>
      <c r="FJ42" s="1">
        <v>-26.2101001739501</v>
      </c>
      <c r="FK42" s="1">
        <v>-135.009002685546</v>
      </c>
      <c r="FL42" s="1">
        <v>0.328213989734649</v>
      </c>
      <c r="FM42" s="1">
        <v>-135.45799255371</v>
      </c>
      <c r="FN42" s="1">
        <v>-134.490997314453</v>
      </c>
    </row>
    <row r="43" spans="1:170" ht="12.75">
      <c r="A43" t="s">
        <v>131</v>
      </c>
      <c r="B43" t="s">
        <v>120</v>
      </c>
      <c r="C43">
        <v>4.94E-05</v>
      </c>
      <c r="D43">
        <v>4.12E-05</v>
      </c>
      <c r="E43">
        <v>3.709717</v>
      </c>
      <c r="F43">
        <v>0.006542</v>
      </c>
      <c r="G43">
        <v>0.0001959</v>
      </c>
      <c r="H43">
        <v>0.0128223</v>
      </c>
      <c r="I43">
        <v>0.000384</v>
      </c>
      <c r="J43">
        <v>2.55E-05</v>
      </c>
      <c r="K43" s="1">
        <v>1.782697E-09</v>
      </c>
      <c r="L43">
        <v>0.0131216</v>
      </c>
      <c r="M43">
        <v>0.0001861</v>
      </c>
      <c r="N43">
        <v>6.9292</v>
      </c>
      <c r="O43">
        <v>0.0116742</v>
      </c>
      <c r="P43">
        <v>6.905182</v>
      </c>
      <c r="Q43">
        <v>0.016989</v>
      </c>
      <c r="R43">
        <v>99.79695</v>
      </c>
      <c r="S43">
        <v>0.1968686</v>
      </c>
      <c r="T43">
        <v>28.24228</v>
      </c>
      <c r="U43">
        <v>0.0689521</v>
      </c>
      <c r="V43">
        <v>0.0699512</v>
      </c>
      <c r="W43">
        <v>0</v>
      </c>
      <c r="X43">
        <v>0</v>
      </c>
      <c r="Y43">
        <v>1.450251</v>
      </c>
      <c r="AA43" s="1">
        <v>1.472019E-14</v>
      </c>
      <c r="AB43" s="1">
        <v>1.019991E-13</v>
      </c>
      <c r="AC43">
        <v>1</v>
      </c>
      <c r="AD43" t="s">
        <v>195</v>
      </c>
      <c r="AE43">
        <v>0.0022517</v>
      </c>
      <c r="AF43" s="1">
        <v>9.4649E-07</v>
      </c>
      <c r="AG43">
        <v>1.4091</v>
      </c>
      <c r="AH43">
        <v>1.000123</v>
      </c>
      <c r="AI43">
        <v>0.0007</v>
      </c>
      <c r="AJ43">
        <v>5E-05</v>
      </c>
      <c r="AK43">
        <v>4E-05</v>
      </c>
      <c r="AL43">
        <v>2E-05</v>
      </c>
      <c r="AM43">
        <v>0.00028</v>
      </c>
      <c r="AN43">
        <v>2E-05</v>
      </c>
      <c r="AO43">
        <v>0.013</v>
      </c>
      <c r="AP43">
        <v>0</v>
      </c>
      <c r="AQ43">
        <v>0.01</v>
      </c>
      <c r="AR43">
        <v>0.002</v>
      </c>
      <c r="AS43">
        <v>0</v>
      </c>
      <c r="AT43">
        <v>0</v>
      </c>
      <c r="AU43">
        <v>0</v>
      </c>
      <c r="AV43">
        <v>0</v>
      </c>
      <c r="AW43">
        <v>1.96</v>
      </c>
      <c r="AX43">
        <v>0</v>
      </c>
      <c r="AY43">
        <v>3</v>
      </c>
      <c r="AZ43" s="2">
        <v>38754</v>
      </c>
      <c r="BA43">
        <v>4.05</v>
      </c>
      <c r="BB43" s="1">
        <v>3348360000</v>
      </c>
      <c r="BC43" t="s">
        <v>269</v>
      </c>
      <c r="BD43" t="s">
        <v>270</v>
      </c>
      <c r="BE43">
        <v>12</v>
      </c>
      <c r="BF43" t="s">
        <v>269</v>
      </c>
      <c r="BH43" t="s">
        <v>271</v>
      </c>
      <c r="BI43">
        <v>7.817</v>
      </c>
      <c r="BJ43" t="s">
        <v>196</v>
      </c>
      <c r="BK43" t="s">
        <v>197</v>
      </c>
      <c r="BL43" t="s">
        <v>104</v>
      </c>
      <c r="BM43">
        <v>1</v>
      </c>
      <c r="BN43" t="s">
        <v>207</v>
      </c>
      <c r="BO43">
        <v>0.9952108</v>
      </c>
      <c r="BP43">
        <v>0.9843908</v>
      </c>
      <c r="BQ43" t="s">
        <v>208</v>
      </c>
      <c r="BR43">
        <v>3.2</v>
      </c>
      <c r="BS43">
        <v>3.2</v>
      </c>
      <c r="BT43" s="1">
        <v>7.30005E-08</v>
      </c>
      <c r="BU43">
        <v>3.2</v>
      </c>
      <c r="BV43">
        <v>0</v>
      </c>
      <c r="BW43">
        <v>32</v>
      </c>
      <c r="BX43">
        <v>30</v>
      </c>
      <c r="BY43">
        <v>118</v>
      </c>
      <c r="CB43">
        <v>0</v>
      </c>
      <c r="CC43">
        <v>1.881843</v>
      </c>
      <c r="CD43">
        <v>0.0010339</v>
      </c>
      <c r="CE43">
        <v>0.2715816</v>
      </c>
      <c r="CF43">
        <v>0.0003314</v>
      </c>
      <c r="CG43">
        <v>0.0035636</v>
      </c>
      <c r="CH43">
        <v>4.97E-05</v>
      </c>
      <c r="CI43">
        <v>0.0017767</v>
      </c>
      <c r="CJ43">
        <v>5.29E-05</v>
      </c>
      <c r="CK43">
        <v>1.34E-05</v>
      </c>
      <c r="CL43">
        <v>1.12E-05</v>
      </c>
      <c r="CM43">
        <v>1.881843</v>
      </c>
      <c r="CN43">
        <v>0.0010339</v>
      </c>
      <c r="CO43">
        <v>0.2715483</v>
      </c>
      <c r="CP43">
        <v>0.0003314</v>
      </c>
      <c r="CQ43">
        <v>0.0035636</v>
      </c>
      <c r="CR43">
        <v>4.97E-05</v>
      </c>
      <c r="CS43">
        <v>0.0012609</v>
      </c>
      <c r="CT43">
        <v>3.75E-05</v>
      </c>
      <c r="CU43">
        <v>1.34E-05</v>
      </c>
      <c r="CV43">
        <v>1.12E-05</v>
      </c>
      <c r="CW43">
        <v>1.852261</v>
      </c>
      <c r="CX43">
        <v>0.00077</v>
      </c>
      <c r="CY43">
        <v>0.267619</v>
      </c>
      <c r="CZ43">
        <v>0.00033</v>
      </c>
      <c r="DA43">
        <v>0.003555</v>
      </c>
      <c r="DB43">
        <v>4.8E-05</v>
      </c>
      <c r="DC43">
        <v>0.0015118</v>
      </c>
      <c r="DD43">
        <v>2.8E-05</v>
      </c>
      <c r="DE43">
        <v>7.73E-05</v>
      </c>
      <c r="DF43" s="1">
        <v>6.9E-06</v>
      </c>
      <c r="DG43">
        <v>1.005</v>
      </c>
      <c r="DH43">
        <v>0.001</v>
      </c>
      <c r="DI43">
        <v>1.005</v>
      </c>
      <c r="DJ43">
        <v>0.001</v>
      </c>
      <c r="DK43">
        <v>1.005</v>
      </c>
      <c r="DL43">
        <v>0.001</v>
      </c>
      <c r="DM43">
        <v>1.005</v>
      </c>
      <c r="DN43">
        <v>0.001</v>
      </c>
      <c r="DO43">
        <v>1.005</v>
      </c>
      <c r="DP43">
        <v>0.001</v>
      </c>
      <c r="DQ43">
        <v>1</v>
      </c>
      <c r="DR43">
        <v>1</v>
      </c>
      <c r="DS43">
        <v>1</v>
      </c>
      <c r="DT43">
        <v>1</v>
      </c>
      <c r="DU43">
        <v>1</v>
      </c>
      <c r="DV43" s="1">
        <v>6.871555E-06</v>
      </c>
      <c r="DW43">
        <v>86.60356</v>
      </c>
      <c r="DX43">
        <v>0.1445247</v>
      </c>
      <c r="DY43">
        <v>0.168722</v>
      </c>
      <c r="DZ43">
        <v>86.60323</v>
      </c>
      <c r="EA43">
        <v>0.9999816</v>
      </c>
      <c r="EB43">
        <v>0.0037056</v>
      </c>
      <c r="EC43">
        <v>0</v>
      </c>
      <c r="ED43">
        <v>0</v>
      </c>
      <c r="EE43" s="1">
        <v>5.463E-10</v>
      </c>
      <c r="EF43" s="1">
        <v>2.14E-11</v>
      </c>
      <c r="EG43">
        <v>0.01975</v>
      </c>
      <c r="EH43">
        <v>0</v>
      </c>
      <c r="EI43" s="1">
        <v>7.068E-06</v>
      </c>
      <c r="EJ43">
        <v>0</v>
      </c>
      <c r="EK43" s="1">
        <v>6.308E-09</v>
      </c>
      <c r="EL43">
        <v>0</v>
      </c>
      <c r="EM43">
        <v>0.01167</v>
      </c>
      <c r="EN43">
        <v>0</v>
      </c>
      <c r="EO43">
        <v>295.5</v>
      </c>
      <c r="EP43">
        <v>0.5</v>
      </c>
      <c r="EQ43">
        <v>1575</v>
      </c>
      <c r="ER43">
        <v>2</v>
      </c>
      <c r="ES43">
        <v>0.013</v>
      </c>
      <c r="ET43">
        <v>0.0001125</v>
      </c>
      <c r="EU43" s="1">
        <v>12.0693998336791</v>
      </c>
      <c r="EV43" s="1">
        <v>0.00260494998656213</v>
      </c>
      <c r="EW43" s="1">
        <v>12.0657997131347</v>
      </c>
      <c r="EX43" s="1">
        <v>12.0749998092651</v>
      </c>
      <c r="EY43" s="1">
        <v>75.8123016357421</v>
      </c>
      <c r="EZ43" s="1">
        <v>0.028635399416089</v>
      </c>
      <c r="FA43" s="1">
        <v>75.7600021362304</v>
      </c>
      <c r="FB43" s="1">
        <v>75.842903137207</v>
      </c>
      <c r="FC43" s="1">
        <v>0.0410011000931262</v>
      </c>
      <c r="FD43" s="1">
        <v>0.0917975008487701</v>
      </c>
      <c r="FE43" s="1">
        <v>-0.0925123989582061</v>
      </c>
      <c r="FF43" s="1">
        <v>0.155789002776145</v>
      </c>
      <c r="FG43" s="1">
        <v>-26.2120990753173</v>
      </c>
      <c r="FH43" s="1">
        <v>0.0057666702196002</v>
      </c>
      <c r="FI43" s="1">
        <v>-26.2231998443603</v>
      </c>
      <c r="FJ43" s="1">
        <v>-26.2059993743896</v>
      </c>
      <c r="FK43" s="1">
        <v>-135.345993041992</v>
      </c>
      <c r="FL43" s="1">
        <v>0.170297995209693</v>
      </c>
      <c r="FM43" s="1">
        <v>-135.529006958007</v>
      </c>
      <c r="FN43" s="1">
        <v>-135.035003662109</v>
      </c>
    </row>
    <row r="44" spans="1:170" ht="12.75">
      <c r="A44" t="s">
        <v>132</v>
      </c>
      <c r="B44" t="s">
        <v>120</v>
      </c>
      <c r="C44">
        <v>0.0002609</v>
      </c>
      <c r="D44">
        <v>2.16E-05</v>
      </c>
      <c r="E44">
        <v>0.5552354</v>
      </c>
      <c r="F44">
        <v>0.0051742</v>
      </c>
      <c r="G44">
        <v>0.0001221</v>
      </c>
      <c r="H44">
        <v>0.0101414</v>
      </c>
      <c r="I44">
        <v>0.0002392</v>
      </c>
      <c r="J44">
        <v>1.42E-05</v>
      </c>
      <c r="K44" s="1">
        <v>1.112008E-09</v>
      </c>
      <c r="L44">
        <v>0.0131113</v>
      </c>
      <c r="M44">
        <v>0.0001493</v>
      </c>
      <c r="N44">
        <v>7.02487</v>
      </c>
      <c r="O44">
        <v>0.010389</v>
      </c>
      <c r="P44">
        <v>6.938219</v>
      </c>
      <c r="Q44">
        <v>0.0124462</v>
      </c>
      <c r="R44">
        <v>98.90695</v>
      </c>
      <c r="S44">
        <v>0.1315596</v>
      </c>
      <c r="T44">
        <v>28.37637</v>
      </c>
      <c r="U44">
        <v>0.0505106</v>
      </c>
      <c r="V44">
        <v>0.0518788</v>
      </c>
      <c r="W44">
        <v>0</v>
      </c>
      <c r="X44">
        <v>0</v>
      </c>
      <c r="Y44">
        <v>1.450266</v>
      </c>
      <c r="AA44" s="1">
        <v>2.810984E-14</v>
      </c>
      <c r="AB44" s="1">
        <v>1.97468E-13</v>
      </c>
      <c r="AC44">
        <v>1</v>
      </c>
      <c r="AD44" t="s">
        <v>195</v>
      </c>
      <c r="AE44">
        <v>0.0022517</v>
      </c>
      <c r="AF44" s="1">
        <v>9.4649E-07</v>
      </c>
      <c r="AG44">
        <v>1.409419</v>
      </c>
      <c r="AH44">
        <v>1.000123</v>
      </c>
      <c r="AI44">
        <v>0.0007</v>
      </c>
      <c r="AJ44">
        <v>5E-05</v>
      </c>
      <c r="AK44">
        <v>4E-05</v>
      </c>
      <c r="AL44">
        <v>2E-05</v>
      </c>
      <c r="AM44">
        <v>0.00028</v>
      </c>
      <c r="AN44">
        <v>2E-05</v>
      </c>
      <c r="AO44">
        <v>0.013</v>
      </c>
      <c r="AP44">
        <v>0</v>
      </c>
      <c r="AQ44">
        <v>0.01</v>
      </c>
      <c r="AR44">
        <v>0.002</v>
      </c>
      <c r="AS44">
        <v>0</v>
      </c>
      <c r="AT44">
        <v>0</v>
      </c>
      <c r="AU44">
        <v>0</v>
      </c>
      <c r="AV44">
        <v>0</v>
      </c>
      <c r="AW44">
        <v>1.96</v>
      </c>
      <c r="AX44">
        <v>0</v>
      </c>
      <c r="AY44">
        <v>3</v>
      </c>
      <c r="AZ44" s="2">
        <v>38754</v>
      </c>
      <c r="BA44">
        <v>4.316667</v>
      </c>
      <c r="BB44" s="1">
        <v>3348361000</v>
      </c>
      <c r="BC44" t="s">
        <v>269</v>
      </c>
      <c r="BD44" t="s">
        <v>270</v>
      </c>
      <c r="BE44">
        <v>12</v>
      </c>
      <c r="BF44" t="s">
        <v>269</v>
      </c>
      <c r="BH44" t="s">
        <v>271</v>
      </c>
      <c r="BI44">
        <v>7.817</v>
      </c>
      <c r="BJ44" t="s">
        <v>196</v>
      </c>
      <c r="BK44" t="s">
        <v>197</v>
      </c>
      <c r="BL44" t="s">
        <v>104</v>
      </c>
      <c r="BM44">
        <v>1</v>
      </c>
      <c r="BN44" t="s">
        <v>207</v>
      </c>
      <c r="BO44">
        <v>0.9937223</v>
      </c>
      <c r="BP44">
        <v>0.9908031</v>
      </c>
      <c r="BQ44" t="s">
        <v>208</v>
      </c>
      <c r="BR44">
        <v>3.2</v>
      </c>
      <c r="BS44">
        <v>3.2</v>
      </c>
      <c r="BT44" s="1">
        <v>7.30005E-08</v>
      </c>
      <c r="BU44">
        <v>3.2</v>
      </c>
      <c r="BV44">
        <v>0</v>
      </c>
      <c r="BW44">
        <v>32</v>
      </c>
      <c r="BX44">
        <v>30</v>
      </c>
      <c r="BY44">
        <v>119</v>
      </c>
      <c r="CB44">
        <v>0</v>
      </c>
      <c r="CC44">
        <v>3.643709</v>
      </c>
      <c r="CD44">
        <v>0.0022105</v>
      </c>
      <c r="CE44">
        <v>0.5186871</v>
      </c>
      <c r="CF44">
        <v>0.000461</v>
      </c>
      <c r="CG44">
        <v>0.0068006</v>
      </c>
      <c r="CH44">
        <v>7.61E-05</v>
      </c>
      <c r="CI44">
        <v>0.0026838</v>
      </c>
      <c r="CJ44">
        <v>6.29E-05</v>
      </c>
      <c r="CK44">
        <v>0.0001353</v>
      </c>
      <c r="CL44">
        <v>1.12E-05</v>
      </c>
      <c r="CM44">
        <v>3.643709</v>
      </c>
      <c r="CN44">
        <v>0.0022105</v>
      </c>
      <c r="CO44">
        <v>0.5186234</v>
      </c>
      <c r="CP44">
        <v>0.000461</v>
      </c>
      <c r="CQ44">
        <v>0.0068006</v>
      </c>
      <c r="CR44">
        <v>7.61E-05</v>
      </c>
      <c r="CS44">
        <v>0.0019042</v>
      </c>
      <c r="CT44">
        <v>4.47E-05</v>
      </c>
      <c r="CU44">
        <v>0.0001353</v>
      </c>
      <c r="CV44">
        <v>1.12E-05</v>
      </c>
      <c r="CW44">
        <v>3.57937</v>
      </c>
      <c r="CX44">
        <v>0.0021</v>
      </c>
      <c r="CY44">
        <v>0.511029</v>
      </c>
      <c r="CZ44">
        <v>0.00046</v>
      </c>
      <c r="DA44">
        <v>0.00676</v>
      </c>
      <c r="DB44">
        <v>7.5E-05</v>
      </c>
      <c r="DC44">
        <v>0.0021519</v>
      </c>
      <c r="DD44">
        <v>3.7E-05</v>
      </c>
      <c r="DE44">
        <v>0.0001993</v>
      </c>
      <c r="DF44" s="1">
        <v>6.9E-06</v>
      </c>
      <c r="DG44">
        <v>1.005</v>
      </c>
      <c r="DH44">
        <v>0.001</v>
      </c>
      <c r="DI44">
        <v>1.005</v>
      </c>
      <c r="DJ44">
        <v>0.001</v>
      </c>
      <c r="DK44">
        <v>1.005</v>
      </c>
      <c r="DL44">
        <v>0.001</v>
      </c>
      <c r="DM44">
        <v>1.005</v>
      </c>
      <c r="DN44">
        <v>0.001</v>
      </c>
      <c r="DO44">
        <v>1.005</v>
      </c>
      <c r="DP44">
        <v>0.001</v>
      </c>
      <c r="DQ44">
        <v>1</v>
      </c>
      <c r="DR44">
        <v>1</v>
      </c>
      <c r="DS44">
        <v>1</v>
      </c>
      <c r="DT44">
        <v>1</v>
      </c>
      <c r="DU44">
        <v>1</v>
      </c>
      <c r="DV44">
        <v>3.7E-05</v>
      </c>
      <c r="DW44">
        <v>8.318515</v>
      </c>
      <c r="DX44">
        <v>0.1425538</v>
      </c>
      <c r="DY44">
        <v>0.1481</v>
      </c>
      <c r="DZ44">
        <v>8.314593</v>
      </c>
      <c r="EA44">
        <v>0.9980547</v>
      </c>
      <c r="EB44">
        <v>0.0391998</v>
      </c>
      <c r="EC44">
        <v>0</v>
      </c>
      <c r="ED44">
        <v>0</v>
      </c>
      <c r="EE44" s="1">
        <v>5.463E-10</v>
      </c>
      <c r="EF44" s="1">
        <v>2.14E-11</v>
      </c>
      <c r="EG44">
        <v>0.01975</v>
      </c>
      <c r="EH44">
        <v>0</v>
      </c>
      <c r="EI44" s="1">
        <v>7.068E-06</v>
      </c>
      <c r="EJ44">
        <v>0</v>
      </c>
      <c r="EK44" s="1">
        <v>6.308E-09</v>
      </c>
      <c r="EL44">
        <v>0</v>
      </c>
      <c r="EM44">
        <v>0.01167</v>
      </c>
      <c r="EN44">
        <v>0</v>
      </c>
      <c r="EO44">
        <v>295.5</v>
      </c>
      <c r="EP44">
        <v>0.5</v>
      </c>
      <c r="EQ44">
        <v>1575</v>
      </c>
      <c r="ER44">
        <v>2</v>
      </c>
      <c r="ES44">
        <v>0.013</v>
      </c>
      <c r="ET44">
        <v>6.24E-05</v>
      </c>
      <c r="EU44" s="1">
        <v>12.0678997039794</v>
      </c>
      <c r="EV44" s="1">
        <v>0.00318631995469331</v>
      </c>
      <c r="EW44" s="1">
        <v>12.06369972229</v>
      </c>
      <c r="EX44" s="1">
        <v>12.0735998153686</v>
      </c>
      <c r="EY44" s="1">
        <v>75.7435989379882</v>
      </c>
      <c r="EZ44" s="1">
        <v>0.0182160008698701</v>
      </c>
      <c r="FA44" s="1">
        <v>75.7276000976562</v>
      </c>
      <c r="FB44" s="1">
        <v>75.7866973876953</v>
      </c>
      <c r="FC44" s="1">
        <v>-0.061889499425888</v>
      </c>
      <c r="FD44" s="1">
        <v>0.0314659997820854</v>
      </c>
      <c r="FE44" s="1">
        <v>-0.0929279029369354</v>
      </c>
      <c r="FF44" s="1">
        <v>-0.00725135020911693</v>
      </c>
      <c r="FG44" s="1">
        <v>-26.2175006866455</v>
      </c>
      <c r="FH44" s="1">
        <v>0.00446616997942328</v>
      </c>
      <c r="FI44" s="1">
        <v>-26.2243995666503</v>
      </c>
      <c r="FJ44" s="1">
        <v>-26.2098999023437</v>
      </c>
      <c r="FK44" s="1">
        <v>-135.54100036621</v>
      </c>
      <c r="FL44" s="1">
        <v>0.161869004368782</v>
      </c>
      <c r="FM44" s="1">
        <v>-135.643005371093</v>
      </c>
      <c r="FN44" s="1">
        <v>-135.093002319335</v>
      </c>
    </row>
    <row r="45" spans="1:170" ht="12.75">
      <c r="A45" t="s">
        <v>133</v>
      </c>
      <c r="B45" t="s">
        <v>120</v>
      </c>
      <c r="C45">
        <v>0.0001543</v>
      </c>
      <c r="D45">
        <v>2.36E-05</v>
      </c>
      <c r="E45">
        <v>0.9684221</v>
      </c>
      <c r="F45">
        <v>0.0053368</v>
      </c>
      <c r="G45">
        <v>0.0001434</v>
      </c>
      <c r="H45">
        <v>0.0104602</v>
      </c>
      <c r="I45">
        <v>0.000281</v>
      </c>
      <c r="J45">
        <v>0.0001419</v>
      </c>
      <c r="K45" s="1">
        <v>1.30505E-09</v>
      </c>
      <c r="L45">
        <v>0.0136541</v>
      </c>
      <c r="M45">
        <v>0.0001058</v>
      </c>
      <c r="N45">
        <v>6.958094</v>
      </c>
      <c r="O45">
        <v>0.0096267</v>
      </c>
      <c r="P45">
        <v>6.902964</v>
      </c>
      <c r="Q45">
        <v>0.0121235</v>
      </c>
      <c r="R45">
        <v>99.3501</v>
      </c>
      <c r="S45">
        <v>0.1402156</v>
      </c>
      <c r="T45">
        <v>28.23328</v>
      </c>
      <c r="U45">
        <v>0.0492051</v>
      </c>
      <c r="V45">
        <v>0.0505948</v>
      </c>
      <c r="W45">
        <v>0.1003042</v>
      </c>
      <c r="X45">
        <v>0</v>
      </c>
      <c r="Y45">
        <v>1.450282</v>
      </c>
      <c r="AA45" s="1">
        <v>2.758768E-14</v>
      </c>
      <c r="AB45" s="1">
        <v>1.919576E-13</v>
      </c>
      <c r="AC45">
        <v>1</v>
      </c>
      <c r="AD45" t="s">
        <v>195</v>
      </c>
      <c r="AE45">
        <v>0.0022517</v>
      </c>
      <c r="AF45" s="1">
        <v>9.4649E-07</v>
      </c>
      <c r="AG45">
        <v>1.410038</v>
      </c>
      <c r="AH45">
        <v>1.000123</v>
      </c>
      <c r="AI45">
        <v>0.0007</v>
      </c>
      <c r="AJ45">
        <v>5E-05</v>
      </c>
      <c r="AK45">
        <v>4E-05</v>
      </c>
      <c r="AL45">
        <v>2E-05</v>
      </c>
      <c r="AM45">
        <v>0.00028</v>
      </c>
      <c r="AN45">
        <v>2E-05</v>
      </c>
      <c r="AO45">
        <v>0.013</v>
      </c>
      <c r="AP45">
        <v>0</v>
      </c>
      <c r="AQ45">
        <v>0.01</v>
      </c>
      <c r="AR45">
        <v>0.002</v>
      </c>
      <c r="AS45">
        <v>0</v>
      </c>
      <c r="AT45">
        <v>0</v>
      </c>
      <c r="AU45">
        <v>0</v>
      </c>
      <c r="AV45">
        <v>0</v>
      </c>
      <c r="AW45">
        <v>1.96</v>
      </c>
      <c r="AX45">
        <v>0</v>
      </c>
      <c r="AY45">
        <v>3</v>
      </c>
      <c r="AZ45" s="2">
        <v>38754</v>
      </c>
      <c r="BA45">
        <v>4.85</v>
      </c>
      <c r="BB45" s="1">
        <v>3348363000</v>
      </c>
      <c r="BC45" t="s">
        <v>269</v>
      </c>
      <c r="BD45" t="s">
        <v>270</v>
      </c>
      <c r="BE45">
        <v>12</v>
      </c>
      <c r="BF45" t="s">
        <v>269</v>
      </c>
      <c r="BH45" t="s">
        <v>271</v>
      </c>
      <c r="BI45">
        <v>7.817</v>
      </c>
      <c r="BJ45" t="s">
        <v>196</v>
      </c>
      <c r="BK45" t="s">
        <v>197</v>
      </c>
      <c r="BL45" t="s">
        <v>104</v>
      </c>
      <c r="BM45">
        <v>1</v>
      </c>
      <c r="BN45" t="s">
        <v>207</v>
      </c>
      <c r="BO45">
        <v>0.9935769</v>
      </c>
      <c r="BP45">
        <v>0.9946177</v>
      </c>
      <c r="BQ45" t="s">
        <v>208</v>
      </c>
      <c r="BR45">
        <v>3.2</v>
      </c>
      <c r="BS45">
        <v>3.2</v>
      </c>
      <c r="BT45" s="1">
        <v>7.30005E-08</v>
      </c>
      <c r="BU45">
        <v>3.2</v>
      </c>
      <c r="BV45">
        <v>0</v>
      </c>
      <c r="BW45">
        <v>32</v>
      </c>
      <c r="BX45">
        <v>30</v>
      </c>
      <c r="BY45">
        <v>120</v>
      </c>
      <c r="CB45">
        <v>0</v>
      </c>
      <c r="CC45">
        <v>3.542533</v>
      </c>
      <c r="CD45">
        <v>0.0022105</v>
      </c>
      <c r="CE45">
        <v>0.5091242</v>
      </c>
      <c r="CF45">
        <v>0.0003613</v>
      </c>
      <c r="CG45">
        <v>0.0069516</v>
      </c>
      <c r="CH45">
        <v>5.26E-05</v>
      </c>
      <c r="CI45">
        <v>0.0027171</v>
      </c>
      <c r="CJ45">
        <v>7.26E-05</v>
      </c>
      <c r="CK45">
        <v>7.86E-05</v>
      </c>
      <c r="CL45">
        <v>1.2E-05</v>
      </c>
      <c r="CM45">
        <v>3.542533</v>
      </c>
      <c r="CN45">
        <v>0.0022105</v>
      </c>
      <c r="CO45">
        <v>0.5090615</v>
      </c>
      <c r="CP45">
        <v>0.0003612</v>
      </c>
      <c r="CQ45">
        <v>0.0069516</v>
      </c>
      <c r="CR45">
        <v>5.26E-05</v>
      </c>
      <c r="CS45">
        <v>0.001927</v>
      </c>
      <c r="CT45">
        <v>5.15E-05</v>
      </c>
      <c r="CU45">
        <v>7.86E-05</v>
      </c>
      <c r="CV45">
        <v>1.2E-05</v>
      </c>
      <c r="CW45">
        <v>3.48019</v>
      </c>
      <c r="CX45">
        <v>0.0021</v>
      </c>
      <c r="CY45">
        <v>0.501609</v>
      </c>
      <c r="CZ45">
        <v>0.00036</v>
      </c>
      <c r="DA45">
        <v>0.0069095</v>
      </c>
      <c r="DB45">
        <v>5.1E-05</v>
      </c>
      <c r="DC45">
        <v>0.0021746</v>
      </c>
      <c r="DD45">
        <v>4.5E-05</v>
      </c>
      <c r="DE45">
        <v>0.0001425</v>
      </c>
      <c r="DF45" s="1">
        <v>8.2E-06</v>
      </c>
      <c r="DG45">
        <v>1.005</v>
      </c>
      <c r="DH45">
        <v>0.001</v>
      </c>
      <c r="DI45">
        <v>1.005</v>
      </c>
      <c r="DJ45">
        <v>0.001</v>
      </c>
      <c r="DK45">
        <v>1.005</v>
      </c>
      <c r="DL45">
        <v>0.001</v>
      </c>
      <c r="DM45">
        <v>1.005</v>
      </c>
      <c r="DN45">
        <v>0.001</v>
      </c>
      <c r="DO45">
        <v>1.005</v>
      </c>
      <c r="DP45">
        <v>0.001</v>
      </c>
      <c r="DQ45">
        <v>1</v>
      </c>
      <c r="DR45">
        <v>1</v>
      </c>
      <c r="DS45">
        <v>1</v>
      </c>
      <c r="DT45">
        <v>1</v>
      </c>
      <c r="DU45">
        <v>1</v>
      </c>
      <c r="DV45">
        <v>2.2E-05</v>
      </c>
      <c r="DW45">
        <v>15.466</v>
      </c>
      <c r="DX45">
        <v>0.1439238</v>
      </c>
      <c r="DY45">
        <v>0.1385515</v>
      </c>
      <c r="DZ45">
        <v>15.46379</v>
      </c>
      <c r="EA45">
        <v>0.9994431</v>
      </c>
      <c r="EB45">
        <v>0.0212207</v>
      </c>
      <c r="EC45">
        <v>0</v>
      </c>
      <c r="ED45">
        <v>0</v>
      </c>
      <c r="EE45" s="1">
        <v>5.463E-10</v>
      </c>
      <c r="EF45" s="1">
        <v>2.14E-11</v>
      </c>
      <c r="EG45">
        <v>0.01975</v>
      </c>
      <c r="EH45">
        <v>0</v>
      </c>
      <c r="EI45" s="1">
        <v>7.068E-06</v>
      </c>
      <c r="EJ45">
        <v>0</v>
      </c>
      <c r="EK45" s="1">
        <v>6.308E-09</v>
      </c>
      <c r="EL45">
        <v>0</v>
      </c>
      <c r="EM45">
        <v>0.01167</v>
      </c>
      <c r="EN45">
        <v>0</v>
      </c>
      <c r="EO45">
        <v>295.5</v>
      </c>
      <c r="EP45">
        <v>0.5</v>
      </c>
      <c r="EQ45">
        <v>1575</v>
      </c>
      <c r="ER45">
        <v>2</v>
      </c>
      <c r="ES45">
        <v>0.013</v>
      </c>
      <c r="ET45">
        <v>0.0006253</v>
      </c>
      <c r="EU45" s="1">
        <v>12.0682001113891</v>
      </c>
      <c r="EV45" s="1">
        <v>0.00253036990761756</v>
      </c>
      <c r="EW45" s="1">
        <v>12.0641002655029</v>
      </c>
      <c r="EX45" s="1">
        <v>12.072600364685</v>
      </c>
      <c r="EY45" s="1">
        <v>75.7152023315429</v>
      </c>
      <c r="EZ45" s="1">
        <v>0.0165302008390426</v>
      </c>
      <c r="FA45" s="1">
        <v>75.7003021240234</v>
      </c>
      <c r="FB45" s="1">
        <v>75.7496032714843</v>
      </c>
      <c r="FC45" s="1">
        <v>0.0323098003864288</v>
      </c>
      <c r="FD45" s="1">
        <v>0.0904382988810539</v>
      </c>
      <c r="FE45" s="1">
        <v>-0.0914425998926162</v>
      </c>
      <c r="FF45" s="1">
        <v>0.165438994765281</v>
      </c>
      <c r="FG45" s="1">
        <v>-26.2243003845214</v>
      </c>
      <c r="FH45" s="1">
        <v>0.00406588008627295</v>
      </c>
      <c r="FI45" s="1">
        <v>-26.2292003631591</v>
      </c>
      <c r="FJ45" s="1">
        <v>-26.2150001525878</v>
      </c>
      <c r="FK45" s="1">
        <v>-135.201995849609</v>
      </c>
      <c r="FL45" s="1">
        <v>0.306304991245269</v>
      </c>
      <c r="FM45" s="1">
        <v>-135.636993408203</v>
      </c>
      <c r="FN45" s="1">
        <v>-134.763000488281</v>
      </c>
    </row>
    <row r="46" spans="1:170" ht="12.75">
      <c r="A46" t="s">
        <v>134</v>
      </c>
      <c r="B46" t="s">
        <v>120</v>
      </c>
      <c r="C46">
        <v>0.0001151</v>
      </c>
      <c r="D46">
        <v>3.15E-05</v>
      </c>
      <c r="E46">
        <v>1.122993</v>
      </c>
      <c r="F46">
        <v>0.0046146</v>
      </c>
      <c r="G46">
        <v>0.0001536</v>
      </c>
      <c r="H46">
        <v>0.0090446</v>
      </c>
      <c r="I46">
        <v>0.000301</v>
      </c>
      <c r="J46">
        <v>5.63E-05</v>
      </c>
      <c r="K46" s="1">
        <v>1.396965E-09</v>
      </c>
      <c r="L46">
        <v>0.0132693</v>
      </c>
      <c r="M46">
        <v>0.0001901</v>
      </c>
      <c r="N46">
        <v>6.939792</v>
      </c>
      <c r="O46">
        <v>0.0116255</v>
      </c>
      <c r="P46">
        <v>6.896196</v>
      </c>
      <c r="Q46">
        <v>0.0150539</v>
      </c>
      <c r="R46">
        <v>99.51488</v>
      </c>
      <c r="S46">
        <v>0.187773</v>
      </c>
      <c r="T46">
        <v>28.20582</v>
      </c>
      <c r="U46">
        <v>0.0610993</v>
      </c>
      <c r="V46">
        <v>0.0622218</v>
      </c>
      <c r="W46">
        <v>0</v>
      </c>
      <c r="X46">
        <v>0</v>
      </c>
      <c r="Y46">
        <v>1.450287</v>
      </c>
      <c r="AA46" s="1">
        <v>1.804597E-14</v>
      </c>
      <c r="AB46" s="1">
        <v>1.252353E-13</v>
      </c>
      <c r="AC46">
        <v>1</v>
      </c>
      <c r="AD46" t="s">
        <v>195</v>
      </c>
      <c r="AE46">
        <v>0.0022517</v>
      </c>
      <c r="AF46" s="1">
        <v>9.4649E-07</v>
      </c>
      <c r="AG46">
        <v>1.410362</v>
      </c>
      <c r="AH46">
        <v>1.000123</v>
      </c>
      <c r="AI46">
        <v>0.0007</v>
      </c>
      <c r="AJ46">
        <v>5E-05</v>
      </c>
      <c r="AK46">
        <v>4E-05</v>
      </c>
      <c r="AL46">
        <v>2E-05</v>
      </c>
      <c r="AM46">
        <v>0.00028</v>
      </c>
      <c r="AN46">
        <v>2E-05</v>
      </c>
      <c r="AO46">
        <v>0.013</v>
      </c>
      <c r="AP46">
        <v>0</v>
      </c>
      <c r="AQ46">
        <v>0.01</v>
      </c>
      <c r="AR46">
        <v>0.002</v>
      </c>
      <c r="AS46">
        <v>0</v>
      </c>
      <c r="AT46">
        <v>0</v>
      </c>
      <c r="AU46">
        <v>0</v>
      </c>
      <c r="AV46">
        <v>0</v>
      </c>
      <c r="AW46">
        <v>1.96</v>
      </c>
      <c r="AX46">
        <v>0</v>
      </c>
      <c r="AY46">
        <v>3</v>
      </c>
      <c r="AZ46" s="2">
        <v>38754</v>
      </c>
      <c r="BA46">
        <v>5.133333</v>
      </c>
      <c r="BB46" s="1">
        <v>3348364000</v>
      </c>
      <c r="BC46" t="s">
        <v>269</v>
      </c>
      <c r="BD46" t="s">
        <v>270</v>
      </c>
      <c r="BE46">
        <v>12</v>
      </c>
      <c r="BF46" t="s">
        <v>269</v>
      </c>
      <c r="BH46" t="s">
        <v>271</v>
      </c>
      <c r="BI46">
        <v>7.817</v>
      </c>
      <c r="BJ46" t="s">
        <v>196</v>
      </c>
      <c r="BK46" t="s">
        <v>197</v>
      </c>
      <c r="BL46" t="s">
        <v>104</v>
      </c>
      <c r="BM46">
        <v>1</v>
      </c>
      <c r="BN46" t="s">
        <v>207</v>
      </c>
      <c r="BO46">
        <v>0.9843318</v>
      </c>
      <c r="BP46">
        <v>0.989873</v>
      </c>
      <c r="BQ46" t="s">
        <v>208</v>
      </c>
      <c r="BR46">
        <v>3.2</v>
      </c>
      <c r="BS46">
        <v>3.2</v>
      </c>
      <c r="BT46" s="1">
        <v>7.30005E-08</v>
      </c>
      <c r="BU46">
        <v>3.2</v>
      </c>
      <c r="BV46">
        <v>0</v>
      </c>
      <c r="BW46">
        <v>32</v>
      </c>
      <c r="BX46">
        <v>30</v>
      </c>
      <c r="BY46">
        <v>121</v>
      </c>
      <c r="CB46">
        <v>0</v>
      </c>
      <c r="CC46">
        <v>2.311304</v>
      </c>
      <c r="CD46">
        <v>0.0020214</v>
      </c>
      <c r="CE46">
        <v>0.333051</v>
      </c>
      <c r="CF46">
        <v>0.0003314</v>
      </c>
      <c r="CG46">
        <v>0.0044194</v>
      </c>
      <c r="CH46">
        <v>6.24E-05</v>
      </c>
      <c r="CI46">
        <v>0.0015369</v>
      </c>
      <c r="CJ46">
        <v>5.09E-05</v>
      </c>
      <c r="CK46">
        <v>3.83E-05</v>
      </c>
      <c r="CL46">
        <v>1.05E-05</v>
      </c>
      <c r="CM46">
        <v>2.311304</v>
      </c>
      <c r="CN46">
        <v>0.0020214</v>
      </c>
      <c r="CO46">
        <v>0.33301</v>
      </c>
      <c r="CP46">
        <v>0.0003314</v>
      </c>
      <c r="CQ46">
        <v>0.0044194</v>
      </c>
      <c r="CR46">
        <v>6.24E-05</v>
      </c>
      <c r="CS46">
        <v>0.0010897</v>
      </c>
      <c r="CT46">
        <v>3.61E-05</v>
      </c>
      <c r="CU46">
        <v>3.83E-05</v>
      </c>
      <c r="CV46">
        <v>1.05E-05</v>
      </c>
      <c r="CW46">
        <v>2.27325</v>
      </c>
      <c r="CX46">
        <v>0.0019</v>
      </c>
      <c r="CY46">
        <v>0.328169</v>
      </c>
      <c r="CZ46">
        <v>0.00033</v>
      </c>
      <c r="DA46">
        <v>0.0044023</v>
      </c>
      <c r="DB46">
        <v>6.1E-05</v>
      </c>
      <c r="DC46">
        <v>0.0013415</v>
      </c>
      <c r="DD46">
        <v>2.6E-05</v>
      </c>
      <c r="DE46">
        <v>0.0001022</v>
      </c>
      <c r="DF46" s="1">
        <v>5.7E-06</v>
      </c>
      <c r="DG46">
        <v>1.005</v>
      </c>
      <c r="DH46">
        <v>0.001</v>
      </c>
      <c r="DI46">
        <v>1.005</v>
      </c>
      <c r="DJ46">
        <v>0.001</v>
      </c>
      <c r="DK46">
        <v>1.005</v>
      </c>
      <c r="DL46">
        <v>0.001</v>
      </c>
      <c r="DM46">
        <v>1.005</v>
      </c>
      <c r="DN46">
        <v>0.001</v>
      </c>
      <c r="DO46">
        <v>1.005</v>
      </c>
      <c r="DP46">
        <v>0.001</v>
      </c>
      <c r="DQ46">
        <v>1</v>
      </c>
      <c r="DR46">
        <v>1</v>
      </c>
      <c r="DS46">
        <v>1</v>
      </c>
      <c r="DT46">
        <v>1</v>
      </c>
      <c r="DU46">
        <v>1</v>
      </c>
      <c r="DV46">
        <v>1.64E-05</v>
      </c>
      <c r="DW46">
        <v>27.67484</v>
      </c>
      <c r="DX46">
        <v>0.144304</v>
      </c>
      <c r="DY46">
        <v>0.1677614</v>
      </c>
      <c r="DZ46">
        <v>27.67363</v>
      </c>
      <c r="EA46">
        <v>0.9998202</v>
      </c>
      <c r="EB46">
        <v>0.0119352</v>
      </c>
      <c r="EC46">
        <v>0</v>
      </c>
      <c r="ED46">
        <v>0</v>
      </c>
      <c r="EE46" s="1">
        <v>5.463E-10</v>
      </c>
      <c r="EF46" s="1">
        <v>2.14E-11</v>
      </c>
      <c r="EG46">
        <v>0.01975</v>
      </c>
      <c r="EH46">
        <v>0</v>
      </c>
      <c r="EI46" s="1">
        <v>7.068E-06</v>
      </c>
      <c r="EJ46">
        <v>0</v>
      </c>
      <c r="EK46" s="1">
        <v>6.308E-09</v>
      </c>
      <c r="EL46">
        <v>0</v>
      </c>
      <c r="EM46">
        <v>0.01167</v>
      </c>
      <c r="EN46">
        <v>0</v>
      </c>
      <c r="EO46">
        <v>295.5</v>
      </c>
      <c r="EP46">
        <v>0.5</v>
      </c>
      <c r="EQ46">
        <v>1575</v>
      </c>
      <c r="ER46">
        <v>2</v>
      </c>
      <c r="ES46">
        <v>0.013</v>
      </c>
      <c r="ET46">
        <v>0.0002478</v>
      </c>
      <c r="EU46" s="1">
        <v>12.0685997009277</v>
      </c>
      <c r="EV46" s="1">
        <v>0.00415808008983731</v>
      </c>
      <c r="EW46" s="1">
        <v>12.0622997283935</v>
      </c>
      <c r="EX46" s="1">
        <v>12.0749998092651</v>
      </c>
      <c r="EY46" s="1">
        <v>75.6275024414062</v>
      </c>
      <c r="EZ46" s="1">
        <v>0.0256332997232675</v>
      </c>
      <c r="FA46" s="1">
        <v>75.5982971191406</v>
      </c>
      <c r="FB46" s="1">
        <v>75.6638031005859</v>
      </c>
      <c r="FC46" s="1">
        <v>-0.00044336199061945</v>
      </c>
      <c r="FD46" s="1">
        <v>0.0722104012966156</v>
      </c>
      <c r="FE46" s="1">
        <v>-0.0925642997026443</v>
      </c>
      <c r="FF46" s="1">
        <v>0.160420998930931</v>
      </c>
      <c r="FG46" s="1">
        <v>-26.2234992980957</v>
      </c>
      <c r="FH46" s="1">
        <v>0.00577287003397941</v>
      </c>
      <c r="FI46" s="1">
        <v>-26.2306995391845</v>
      </c>
      <c r="FJ46" s="1">
        <v>-26.2141990661621</v>
      </c>
      <c r="FK46" s="1">
        <v>-135.356994628906</v>
      </c>
      <c r="FL46" s="1">
        <v>0.269217997789382</v>
      </c>
      <c r="FM46" s="1">
        <v>-135.643005371093</v>
      </c>
      <c r="FN46" s="1">
        <v>-135.026000976562</v>
      </c>
    </row>
    <row r="51" ht="12.75">
      <c r="A51" t="s">
        <v>135</v>
      </c>
    </row>
    <row r="52" spans="1:2" ht="12.75">
      <c r="A52" t="s">
        <v>136</v>
      </c>
      <c r="B52" t="s">
        <v>137</v>
      </c>
    </row>
    <row r="53" spans="1:2" ht="12.75">
      <c r="A53" t="s">
        <v>138</v>
      </c>
      <c r="B53" t="s">
        <v>139</v>
      </c>
    </row>
    <row r="54" spans="1:2" ht="12.75">
      <c r="A54" t="s">
        <v>140</v>
      </c>
      <c r="B54" t="s">
        <v>141</v>
      </c>
    </row>
    <row r="56" spans="1:2" ht="12.75">
      <c r="A56" t="s">
        <v>142</v>
      </c>
      <c r="B56" t="s">
        <v>141</v>
      </c>
    </row>
    <row r="58" ht="12.75">
      <c r="A58" t="s">
        <v>143</v>
      </c>
    </row>
    <row r="59" spans="1:2" ht="12.75">
      <c r="A59" t="s">
        <v>144</v>
      </c>
      <c r="B59" t="b">
        <v>0</v>
      </c>
    </row>
    <row r="60" spans="1:2" ht="12.75">
      <c r="A60" t="s">
        <v>145</v>
      </c>
      <c r="B60" t="s">
        <v>146</v>
      </c>
    </row>
    <row r="62" ht="12.75">
      <c r="A62" t="s">
        <v>147</v>
      </c>
    </row>
    <row r="63" spans="1:2" ht="12.75">
      <c r="A63" t="s">
        <v>148</v>
      </c>
      <c r="B63" t="s">
        <v>149</v>
      </c>
    </row>
    <row r="64" spans="1:2" ht="12.75">
      <c r="A64" t="s">
        <v>150</v>
      </c>
      <c r="B64" t="s">
        <v>151</v>
      </c>
    </row>
    <row r="65" spans="1:2" ht="12.75">
      <c r="A65" t="s">
        <v>152</v>
      </c>
      <c r="B65" t="s">
        <v>153</v>
      </c>
    </row>
    <row r="67" ht="12.75">
      <c r="A67" t="s">
        <v>154</v>
      </c>
    </row>
    <row r="68" spans="1:2" ht="12.75">
      <c r="A68" t="s">
        <v>155</v>
      </c>
      <c r="B68" t="s">
        <v>156</v>
      </c>
    </row>
    <row r="69" spans="1:2" ht="12.75">
      <c r="A69" t="s">
        <v>157</v>
      </c>
      <c r="B69" t="s">
        <v>158</v>
      </c>
    </row>
    <row r="70" spans="1:2" ht="12.75">
      <c r="A70" t="s">
        <v>159</v>
      </c>
      <c r="B70" t="s">
        <v>160</v>
      </c>
    </row>
    <row r="71" spans="1:2" ht="12.75">
      <c r="A71" t="s">
        <v>161</v>
      </c>
      <c r="B71" t="s">
        <v>162</v>
      </c>
    </row>
    <row r="72" spans="1:2" ht="12.75">
      <c r="A72" t="s">
        <v>163</v>
      </c>
      <c r="B72" t="s">
        <v>164</v>
      </c>
    </row>
    <row r="74" ht="12.75">
      <c r="A74" t="s">
        <v>165</v>
      </c>
    </row>
    <row r="75" spans="1:2" ht="12.75">
      <c r="A75" t="s">
        <v>166</v>
      </c>
      <c r="B75" t="b">
        <v>0</v>
      </c>
    </row>
    <row r="76" spans="1:2" ht="12.75">
      <c r="A76" t="s">
        <v>167</v>
      </c>
      <c r="B76" t="b">
        <v>0</v>
      </c>
    </row>
    <row r="77" spans="1:2" ht="12.75">
      <c r="A77" t="s">
        <v>168</v>
      </c>
      <c r="B77" t="b">
        <v>1</v>
      </c>
    </row>
    <row r="78" spans="1:2" ht="12.75">
      <c r="A78" t="s">
        <v>169</v>
      </c>
      <c r="B78" t="b">
        <v>1</v>
      </c>
    </row>
    <row r="79" spans="1:2" ht="12.75">
      <c r="A79" t="s">
        <v>170</v>
      </c>
      <c r="B79">
        <v>1</v>
      </c>
    </row>
    <row r="80" spans="1:2" ht="12.75">
      <c r="A80" t="s">
        <v>171</v>
      </c>
      <c r="B80" t="s">
        <v>172</v>
      </c>
    </row>
    <row r="81" spans="1:2" ht="12.75">
      <c r="A81" t="s">
        <v>173</v>
      </c>
      <c r="B81" t="b">
        <v>0</v>
      </c>
    </row>
    <row r="83" ht="12.75">
      <c r="A83" t="s">
        <v>174</v>
      </c>
    </row>
    <row r="84" spans="1:2" ht="12.75">
      <c r="A84" t="s">
        <v>175</v>
      </c>
      <c r="B84">
        <v>0.05</v>
      </c>
    </row>
    <row r="85" spans="1:2" ht="12.75">
      <c r="A85" t="s">
        <v>176</v>
      </c>
      <c r="B85">
        <v>1</v>
      </c>
    </row>
    <row r="86" spans="1:2" ht="12.75">
      <c r="A86" t="s">
        <v>177</v>
      </c>
      <c r="B86" t="b">
        <v>1</v>
      </c>
    </row>
    <row r="87" spans="1:2" ht="12.75">
      <c r="A87" t="s">
        <v>178</v>
      </c>
      <c r="B87" t="b">
        <v>0</v>
      </c>
    </row>
    <row r="88" spans="1:2" ht="12.75">
      <c r="A88" t="s">
        <v>179</v>
      </c>
      <c r="B88" t="b">
        <v>1</v>
      </c>
    </row>
    <row r="89" spans="1:2" ht="12.75">
      <c r="A89" t="s">
        <v>180</v>
      </c>
      <c r="B89">
        <v>1</v>
      </c>
    </row>
    <row r="90" spans="1:2" ht="12.75">
      <c r="A90" t="s">
        <v>181</v>
      </c>
      <c r="B90">
        <v>2</v>
      </c>
    </row>
    <row r="91" spans="1:2" ht="12.75">
      <c r="A91" t="s">
        <v>182</v>
      </c>
      <c r="B91" t="s">
        <v>183</v>
      </c>
    </row>
    <row r="93" ht="12.75">
      <c r="A93" t="s">
        <v>184</v>
      </c>
    </row>
    <row r="94" spans="1:2" ht="12.75">
      <c r="A94" t="s">
        <v>185</v>
      </c>
      <c r="B94" t="s">
        <v>186</v>
      </c>
    </row>
    <row r="95" spans="1:2" ht="12.75">
      <c r="A95" t="s">
        <v>187</v>
      </c>
      <c r="B95" t="s">
        <v>188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Zimmerer</dc:creator>
  <cp:keywords/>
  <dc:description/>
  <cp:lastModifiedBy>Matt Zimmerer</cp:lastModifiedBy>
  <dcterms:created xsi:type="dcterms:W3CDTF">2011-09-23T15:42:43Z</dcterms:created>
  <cp:category/>
  <cp:version/>
  <cp:contentType/>
  <cp:contentStatus/>
</cp:coreProperties>
</file>