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090" windowHeight="7485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I43" i="1"/>
  <c r="H43" s="1"/>
  <c r="I42"/>
  <c r="H42"/>
  <c r="I41"/>
  <c r="H41"/>
  <c r="I38"/>
  <c r="H38"/>
  <c r="I37"/>
  <c r="H37"/>
  <c r="I35"/>
  <c r="H35"/>
  <c r="I34"/>
  <c r="H34"/>
  <c r="I33"/>
  <c r="H33" s="1"/>
  <c r="I32"/>
  <c r="H32" s="1"/>
  <c r="I31"/>
  <c r="H31" s="1"/>
  <c r="I30"/>
  <c r="H30" s="1"/>
  <c r="I27"/>
  <c r="H27" s="1"/>
  <c r="I26"/>
  <c r="H26" s="1"/>
  <c r="I25"/>
  <c r="H25" s="1"/>
  <c r="I24"/>
  <c r="H24" s="1"/>
  <c r="I23"/>
  <c r="H23" s="1"/>
  <c r="I22"/>
  <c r="H22" s="1"/>
  <c r="I21"/>
  <c r="H21" s="1"/>
  <c r="I20"/>
  <c r="H20" s="1"/>
  <c r="I19"/>
  <c r="H19" s="1"/>
  <c r="I18"/>
  <c r="H18" s="1"/>
  <c r="I17"/>
  <c r="H17" s="1"/>
  <c r="I16"/>
  <c r="H16" s="1"/>
  <c r="I15"/>
  <c r="H15" s="1"/>
  <c r="I14"/>
  <c r="H14" s="1"/>
  <c r="I13"/>
  <c r="H13" s="1"/>
  <c r="I12"/>
  <c r="H12" s="1"/>
  <c r="I11"/>
  <c r="H11" s="1"/>
  <c r="I10"/>
  <c r="H10" s="1"/>
  <c r="I9"/>
  <c r="H9" s="1"/>
  <c r="I8"/>
  <c r="H8" s="1"/>
  <c r="I7"/>
  <c r="H7" s="1"/>
  <c r="I6"/>
  <c r="H6" s="1"/>
  <c r="I5"/>
  <c r="H5" s="1"/>
  <c r="I4"/>
  <c r="H4" s="1"/>
  <c r="I3"/>
  <c r="H3" s="1"/>
  <c r="I2"/>
  <c r="H2" s="1"/>
</calcChain>
</file>

<file path=xl/sharedStrings.xml><?xml version="1.0" encoding="utf-8"?>
<sst xmlns="http://schemas.openxmlformats.org/spreadsheetml/2006/main" count="209" uniqueCount="98">
  <si>
    <t>sample</t>
  </si>
  <si>
    <t>lithology</t>
  </si>
  <si>
    <t>symbol</t>
  </si>
  <si>
    <t>SiO2</t>
  </si>
  <si>
    <t>TiO2</t>
  </si>
  <si>
    <t>Al2O3</t>
  </si>
  <si>
    <t>Fe2O3-T</t>
  </si>
  <si>
    <t>Fe2O3</t>
  </si>
  <si>
    <t>FeO</t>
  </si>
  <si>
    <t>MnO</t>
  </si>
  <si>
    <t>MgO</t>
  </si>
  <si>
    <t>CaO</t>
  </si>
  <si>
    <t>K2O</t>
  </si>
  <si>
    <t>Na2O</t>
  </si>
  <si>
    <t>P2O5</t>
  </si>
  <si>
    <t>LOI</t>
  </si>
  <si>
    <t>TOTAL</t>
  </si>
  <si>
    <t>Sr</t>
  </si>
  <si>
    <t>Rb</t>
  </si>
  <si>
    <t>Th</t>
  </si>
  <si>
    <t>Pb</t>
  </si>
  <si>
    <t>Ga</t>
  </si>
  <si>
    <t>Zn</t>
  </si>
  <si>
    <t>Cu</t>
  </si>
  <si>
    <t>Ni</t>
  </si>
  <si>
    <t>Cr</t>
  </si>
  <si>
    <t>Ba</t>
  </si>
  <si>
    <t>V</t>
  </si>
  <si>
    <t>U</t>
  </si>
  <si>
    <t>Y</t>
  </si>
  <si>
    <t>Zr</t>
  </si>
  <si>
    <t>Nb</t>
  </si>
  <si>
    <t>Mo</t>
  </si>
  <si>
    <t>REFERENCE</t>
  </si>
  <si>
    <t>LAT</t>
  </si>
  <si>
    <t>La</t>
  </si>
  <si>
    <t>Ce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</si>
  <si>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</si>
  <si>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</si>
  <si>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</si>
  <si>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</si>
  <si>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</si>
  <si>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</si>
  <si>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</si>
  <si>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</si>
  <si>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</si>
  <si>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</si>
  <si>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</si>
  <si>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Sc</t>
  </si>
  <si>
    <t>Hf</t>
  </si>
  <si>
    <t>Ta</t>
  </si>
  <si>
    <t>C5</t>
  </si>
  <si>
    <t>Longbottom Granodiorite</t>
  </si>
  <si>
    <t>square</t>
  </si>
  <si>
    <t>Bauer and Lozinsky (1986)</t>
  </si>
  <si>
    <t>C15</t>
  </si>
  <si>
    <t>C14B</t>
  </si>
  <si>
    <t>C14C</t>
  </si>
  <si>
    <t>Caballo Granite</t>
  </si>
  <si>
    <t>C6</t>
  </si>
  <si>
    <t>C3</t>
  </si>
  <si>
    <t>filled diamond</t>
  </si>
  <si>
    <t>33.411.4</t>
  </si>
  <si>
    <t>McLemore (1986)</t>
  </si>
  <si>
    <t>filled circle</t>
  </si>
  <si>
    <t>33.411.5</t>
  </si>
  <si>
    <t>33.411.10</t>
  </si>
  <si>
    <t>33.411.9</t>
  </si>
  <si>
    <t>syenite</t>
  </si>
  <si>
    <t>33.411.6</t>
  </si>
  <si>
    <t>33.411.8</t>
  </si>
  <si>
    <t>33.411.7</t>
  </si>
  <si>
    <t>4.141.8</t>
  </si>
  <si>
    <t>4.141.5</t>
  </si>
  <si>
    <t>4.141.6</t>
  </si>
  <si>
    <t>4.141.7</t>
  </si>
  <si>
    <t>filled triangle</t>
  </si>
  <si>
    <t>330.1g</t>
  </si>
  <si>
    <t>330.1s</t>
  </si>
  <si>
    <t>mafic dike</t>
  </si>
  <si>
    <t>33.123.1</t>
  </si>
  <si>
    <t>radioactive syenites</t>
  </si>
  <si>
    <t>&lt;1</t>
  </si>
  <si>
    <t>&lt;50</t>
  </si>
  <si>
    <t>&lt;3</t>
  </si>
  <si>
    <t>&lt;5</t>
  </si>
  <si>
    <t>4.141.4</t>
  </si>
  <si>
    <t>Cab20</t>
  </si>
  <si>
    <t>Cab21</t>
  </si>
  <si>
    <t>syenite next to granite</t>
  </si>
  <si>
    <t>&lt;2</t>
  </si>
  <si>
    <t>Cab22</t>
  </si>
  <si>
    <t>This report</t>
  </si>
  <si>
    <t>683 (15S.4W.22.330.2)</t>
  </si>
  <si>
    <t>gneiss (metavolcanic)</t>
  </si>
  <si>
    <t>granite dike</t>
  </si>
  <si>
    <t>granite next to syenite</t>
  </si>
  <si>
    <t>open upside down triangle</t>
  </si>
</sst>
</file>

<file path=xl/styles.xml><?xml version="1.0" encoding="utf-8"?>
<styleSheet xmlns="http://schemas.openxmlformats.org/spreadsheetml/2006/main">
  <numFmts count="4">
    <numFmt numFmtId="164" formatCode="0.000000"/>
    <numFmt numFmtId="165" formatCode="0.0"/>
    <numFmt numFmtId="166" formatCode="General_)"/>
    <numFmt numFmtId="167" formatCode="0.000"/>
  </numFmts>
  <fonts count="8">
    <font>
      <sz val="11"/>
      <color theme="1"/>
      <name val="Calibri"/>
      <family val="2"/>
      <scheme val="minor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2" fontId="7" fillId="0" borderId="0" applyFont="0" applyFill="0" applyBorder="0" applyAlignment="0" applyProtection="0"/>
  </cellStyleXfs>
  <cellXfs count="31">
    <xf numFmtId="0" fontId="0" fillId="0" borderId="0" xfId="0"/>
    <xf numFmtId="2" fontId="1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2" fontId="4" fillId="0" borderId="0" xfId="0" applyNumberFormat="1" applyFont="1"/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Alignment="1">
      <alignment horizontal="left"/>
    </xf>
    <xf numFmtId="165" fontId="5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Fill="1" applyBorder="1" applyAlignment="1"/>
    <xf numFmtId="1" fontId="4" fillId="0" borderId="0" xfId="0" applyNumberFormat="1" applyFont="1"/>
    <xf numFmtId="166" fontId="5" fillId="0" borderId="0" xfId="0" applyNumberFormat="1" applyFont="1" applyAlignment="1" applyProtection="1"/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0" fillId="0" borderId="0" xfId="0" applyBorder="1"/>
    <xf numFmtId="0" fontId="3" fillId="0" borderId="0" xfId="0" applyFont="1" applyAlignment="1"/>
    <xf numFmtId="0" fontId="5" fillId="0" borderId="0" xfId="0" applyFont="1" applyBorder="1" applyAlignment="1"/>
    <xf numFmtId="164" fontId="5" fillId="0" borderId="0" xfId="0" applyNumberFormat="1" applyFont="1" applyBorder="1" applyAlignment="1"/>
    <xf numFmtId="165" fontId="5" fillId="0" borderId="0" xfId="0" applyNumberFormat="1" applyFont="1" applyBorder="1" applyAlignment="1"/>
    <xf numFmtId="0" fontId="0" fillId="0" borderId="0" xfId="0" applyAlignment="1"/>
  </cellXfs>
  <cellStyles count="2">
    <cellStyle name="Fixed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4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7" sqref="C7"/>
    </sheetView>
  </sheetViews>
  <sheetFormatPr defaultRowHeight="15"/>
  <cols>
    <col min="1" max="1" width="22.85546875" customWidth="1"/>
    <col min="2" max="2" width="16" customWidth="1"/>
    <col min="3" max="3" width="15.42578125" style="25" customWidth="1"/>
    <col min="34" max="34" width="15.140625" customWidth="1"/>
    <col min="35" max="35" width="12" style="30" customWidth="1"/>
    <col min="36" max="36" width="11.5703125" style="30" customWidth="1"/>
    <col min="256" max="256" width="16" customWidth="1"/>
    <col min="259" max="259" width="15.42578125" customWidth="1"/>
    <col min="290" max="290" width="15.140625" customWidth="1"/>
    <col min="291" max="291" width="12" customWidth="1"/>
    <col min="292" max="292" width="11.5703125" customWidth="1"/>
    <col min="512" max="512" width="16" customWidth="1"/>
    <col min="515" max="515" width="15.42578125" customWidth="1"/>
    <col min="546" max="546" width="15.140625" customWidth="1"/>
    <col min="547" max="547" width="12" customWidth="1"/>
    <col min="548" max="548" width="11.5703125" customWidth="1"/>
    <col min="768" max="768" width="16" customWidth="1"/>
    <col min="771" max="771" width="15.42578125" customWidth="1"/>
    <col min="802" max="802" width="15.140625" customWidth="1"/>
    <col min="803" max="803" width="12" customWidth="1"/>
    <col min="804" max="804" width="11.5703125" customWidth="1"/>
    <col min="1024" max="1024" width="16" customWidth="1"/>
    <col min="1027" max="1027" width="15.42578125" customWidth="1"/>
    <col min="1058" max="1058" width="15.140625" customWidth="1"/>
    <col min="1059" max="1059" width="12" customWidth="1"/>
    <col min="1060" max="1060" width="11.5703125" customWidth="1"/>
    <col min="1280" max="1280" width="16" customWidth="1"/>
    <col min="1283" max="1283" width="15.42578125" customWidth="1"/>
    <col min="1314" max="1314" width="15.140625" customWidth="1"/>
    <col min="1315" max="1315" width="12" customWidth="1"/>
    <col min="1316" max="1316" width="11.5703125" customWidth="1"/>
    <col min="1536" max="1536" width="16" customWidth="1"/>
    <col min="1539" max="1539" width="15.42578125" customWidth="1"/>
    <col min="1570" max="1570" width="15.140625" customWidth="1"/>
    <col min="1571" max="1571" width="12" customWidth="1"/>
    <col min="1572" max="1572" width="11.5703125" customWidth="1"/>
    <col min="1792" max="1792" width="16" customWidth="1"/>
    <col min="1795" max="1795" width="15.42578125" customWidth="1"/>
    <col min="1826" max="1826" width="15.140625" customWidth="1"/>
    <col min="1827" max="1827" width="12" customWidth="1"/>
    <col min="1828" max="1828" width="11.5703125" customWidth="1"/>
    <col min="2048" max="2048" width="16" customWidth="1"/>
    <col min="2051" max="2051" width="15.42578125" customWidth="1"/>
    <col min="2082" max="2082" width="15.140625" customWidth="1"/>
    <col min="2083" max="2083" width="12" customWidth="1"/>
    <col min="2084" max="2084" width="11.5703125" customWidth="1"/>
    <col min="2304" max="2304" width="16" customWidth="1"/>
    <col min="2307" max="2307" width="15.42578125" customWidth="1"/>
    <col min="2338" max="2338" width="15.140625" customWidth="1"/>
    <col min="2339" max="2339" width="12" customWidth="1"/>
    <col min="2340" max="2340" width="11.5703125" customWidth="1"/>
    <col min="2560" max="2560" width="16" customWidth="1"/>
    <col min="2563" max="2563" width="15.42578125" customWidth="1"/>
    <col min="2594" max="2594" width="15.140625" customWidth="1"/>
    <col min="2595" max="2595" width="12" customWidth="1"/>
    <col min="2596" max="2596" width="11.5703125" customWidth="1"/>
    <col min="2816" max="2816" width="16" customWidth="1"/>
    <col min="2819" max="2819" width="15.42578125" customWidth="1"/>
    <col min="2850" max="2850" width="15.140625" customWidth="1"/>
    <col min="2851" max="2851" width="12" customWidth="1"/>
    <col min="2852" max="2852" width="11.5703125" customWidth="1"/>
    <col min="3072" max="3072" width="16" customWidth="1"/>
    <col min="3075" max="3075" width="15.42578125" customWidth="1"/>
    <col min="3106" max="3106" width="15.140625" customWidth="1"/>
    <col min="3107" max="3107" width="12" customWidth="1"/>
    <col min="3108" max="3108" width="11.5703125" customWidth="1"/>
    <col min="3328" max="3328" width="16" customWidth="1"/>
    <col min="3331" max="3331" width="15.42578125" customWidth="1"/>
    <col min="3362" max="3362" width="15.140625" customWidth="1"/>
    <col min="3363" max="3363" width="12" customWidth="1"/>
    <col min="3364" max="3364" width="11.5703125" customWidth="1"/>
    <col min="3584" max="3584" width="16" customWidth="1"/>
    <col min="3587" max="3587" width="15.42578125" customWidth="1"/>
    <col min="3618" max="3618" width="15.140625" customWidth="1"/>
    <col min="3619" max="3619" width="12" customWidth="1"/>
    <col min="3620" max="3620" width="11.5703125" customWidth="1"/>
    <col min="3840" max="3840" width="16" customWidth="1"/>
    <col min="3843" max="3843" width="15.42578125" customWidth="1"/>
    <col min="3874" max="3874" width="15.140625" customWidth="1"/>
    <col min="3875" max="3875" width="12" customWidth="1"/>
    <col min="3876" max="3876" width="11.5703125" customWidth="1"/>
    <col min="4096" max="4096" width="16" customWidth="1"/>
    <col min="4099" max="4099" width="15.42578125" customWidth="1"/>
    <col min="4130" max="4130" width="15.140625" customWidth="1"/>
    <col min="4131" max="4131" width="12" customWidth="1"/>
    <col min="4132" max="4132" width="11.5703125" customWidth="1"/>
    <col min="4352" max="4352" width="16" customWidth="1"/>
    <col min="4355" max="4355" width="15.42578125" customWidth="1"/>
    <col min="4386" max="4386" width="15.140625" customWidth="1"/>
    <col min="4387" max="4387" width="12" customWidth="1"/>
    <col min="4388" max="4388" width="11.5703125" customWidth="1"/>
    <col min="4608" max="4608" width="16" customWidth="1"/>
    <col min="4611" max="4611" width="15.42578125" customWidth="1"/>
    <col min="4642" max="4642" width="15.140625" customWidth="1"/>
    <col min="4643" max="4643" width="12" customWidth="1"/>
    <col min="4644" max="4644" width="11.5703125" customWidth="1"/>
    <col min="4864" max="4864" width="16" customWidth="1"/>
    <col min="4867" max="4867" width="15.42578125" customWidth="1"/>
    <col min="4898" max="4898" width="15.140625" customWidth="1"/>
    <col min="4899" max="4899" width="12" customWidth="1"/>
    <col min="4900" max="4900" width="11.5703125" customWidth="1"/>
    <col min="5120" max="5120" width="16" customWidth="1"/>
    <col min="5123" max="5123" width="15.42578125" customWidth="1"/>
    <col min="5154" max="5154" width="15.140625" customWidth="1"/>
    <col min="5155" max="5155" width="12" customWidth="1"/>
    <col min="5156" max="5156" width="11.5703125" customWidth="1"/>
    <col min="5376" max="5376" width="16" customWidth="1"/>
    <col min="5379" max="5379" width="15.42578125" customWidth="1"/>
    <col min="5410" max="5410" width="15.140625" customWidth="1"/>
    <col min="5411" max="5411" width="12" customWidth="1"/>
    <col min="5412" max="5412" width="11.5703125" customWidth="1"/>
    <col min="5632" max="5632" width="16" customWidth="1"/>
    <col min="5635" max="5635" width="15.42578125" customWidth="1"/>
    <col min="5666" max="5666" width="15.140625" customWidth="1"/>
    <col min="5667" max="5667" width="12" customWidth="1"/>
    <col min="5668" max="5668" width="11.5703125" customWidth="1"/>
    <col min="5888" max="5888" width="16" customWidth="1"/>
    <col min="5891" max="5891" width="15.42578125" customWidth="1"/>
    <col min="5922" max="5922" width="15.140625" customWidth="1"/>
    <col min="5923" max="5923" width="12" customWidth="1"/>
    <col min="5924" max="5924" width="11.5703125" customWidth="1"/>
    <col min="6144" max="6144" width="16" customWidth="1"/>
    <col min="6147" max="6147" width="15.42578125" customWidth="1"/>
    <col min="6178" max="6178" width="15.140625" customWidth="1"/>
    <col min="6179" max="6179" width="12" customWidth="1"/>
    <col min="6180" max="6180" width="11.5703125" customWidth="1"/>
    <col min="6400" max="6400" width="16" customWidth="1"/>
    <col min="6403" max="6403" width="15.42578125" customWidth="1"/>
    <col min="6434" max="6434" width="15.140625" customWidth="1"/>
    <col min="6435" max="6435" width="12" customWidth="1"/>
    <col min="6436" max="6436" width="11.5703125" customWidth="1"/>
    <col min="6656" max="6656" width="16" customWidth="1"/>
    <col min="6659" max="6659" width="15.42578125" customWidth="1"/>
    <col min="6690" max="6690" width="15.140625" customWidth="1"/>
    <col min="6691" max="6691" width="12" customWidth="1"/>
    <col min="6692" max="6692" width="11.5703125" customWidth="1"/>
    <col min="6912" max="6912" width="16" customWidth="1"/>
    <col min="6915" max="6915" width="15.42578125" customWidth="1"/>
    <col min="6946" max="6946" width="15.140625" customWidth="1"/>
    <col min="6947" max="6947" width="12" customWidth="1"/>
    <col min="6948" max="6948" width="11.5703125" customWidth="1"/>
    <col min="7168" max="7168" width="16" customWidth="1"/>
    <col min="7171" max="7171" width="15.42578125" customWidth="1"/>
    <col min="7202" max="7202" width="15.140625" customWidth="1"/>
    <col min="7203" max="7203" width="12" customWidth="1"/>
    <col min="7204" max="7204" width="11.5703125" customWidth="1"/>
    <col min="7424" max="7424" width="16" customWidth="1"/>
    <col min="7427" max="7427" width="15.42578125" customWidth="1"/>
    <col min="7458" max="7458" width="15.140625" customWidth="1"/>
    <col min="7459" max="7459" width="12" customWidth="1"/>
    <col min="7460" max="7460" width="11.5703125" customWidth="1"/>
    <col min="7680" max="7680" width="16" customWidth="1"/>
    <col min="7683" max="7683" width="15.42578125" customWidth="1"/>
    <col min="7714" max="7714" width="15.140625" customWidth="1"/>
    <col min="7715" max="7715" width="12" customWidth="1"/>
    <col min="7716" max="7716" width="11.5703125" customWidth="1"/>
    <col min="7936" max="7936" width="16" customWidth="1"/>
    <col min="7939" max="7939" width="15.42578125" customWidth="1"/>
    <col min="7970" max="7970" width="15.140625" customWidth="1"/>
    <col min="7971" max="7971" width="12" customWidth="1"/>
    <col min="7972" max="7972" width="11.5703125" customWidth="1"/>
    <col min="8192" max="8192" width="16" customWidth="1"/>
    <col min="8195" max="8195" width="15.42578125" customWidth="1"/>
    <col min="8226" max="8226" width="15.140625" customWidth="1"/>
    <col min="8227" max="8227" width="12" customWidth="1"/>
    <col min="8228" max="8228" width="11.5703125" customWidth="1"/>
    <col min="8448" max="8448" width="16" customWidth="1"/>
    <col min="8451" max="8451" width="15.42578125" customWidth="1"/>
    <col min="8482" max="8482" width="15.140625" customWidth="1"/>
    <col min="8483" max="8483" width="12" customWidth="1"/>
    <col min="8484" max="8484" width="11.5703125" customWidth="1"/>
    <col min="8704" max="8704" width="16" customWidth="1"/>
    <col min="8707" max="8707" width="15.42578125" customWidth="1"/>
    <col min="8738" max="8738" width="15.140625" customWidth="1"/>
    <col min="8739" max="8739" width="12" customWidth="1"/>
    <col min="8740" max="8740" width="11.5703125" customWidth="1"/>
    <col min="8960" max="8960" width="16" customWidth="1"/>
    <col min="8963" max="8963" width="15.42578125" customWidth="1"/>
    <col min="8994" max="8994" width="15.140625" customWidth="1"/>
    <col min="8995" max="8995" width="12" customWidth="1"/>
    <col min="8996" max="8996" width="11.5703125" customWidth="1"/>
    <col min="9216" max="9216" width="16" customWidth="1"/>
    <col min="9219" max="9219" width="15.42578125" customWidth="1"/>
    <col min="9250" max="9250" width="15.140625" customWidth="1"/>
    <col min="9251" max="9251" width="12" customWidth="1"/>
    <col min="9252" max="9252" width="11.5703125" customWidth="1"/>
    <col min="9472" max="9472" width="16" customWidth="1"/>
    <col min="9475" max="9475" width="15.42578125" customWidth="1"/>
    <col min="9506" max="9506" width="15.140625" customWidth="1"/>
    <col min="9507" max="9507" width="12" customWidth="1"/>
    <col min="9508" max="9508" width="11.5703125" customWidth="1"/>
    <col min="9728" max="9728" width="16" customWidth="1"/>
    <col min="9731" max="9731" width="15.42578125" customWidth="1"/>
    <col min="9762" max="9762" width="15.140625" customWidth="1"/>
    <col min="9763" max="9763" width="12" customWidth="1"/>
    <col min="9764" max="9764" width="11.5703125" customWidth="1"/>
    <col min="9984" max="9984" width="16" customWidth="1"/>
    <col min="9987" max="9987" width="15.42578125" customWidth="1"/>
    <col min="10018" max="10018" width="15.140625" customWidth="1"/>
    <col min="10019" max="10019" width="12" customWidth="1"/>
    <col min="10020" max="10020" width="11.5703125" customWidth="1"/>
    <col min="10240" max="10240" width="16" customWidth="1"/>
    <col min="10243" max="10243" width="15.42578125" customWidth="1"/>
    <col min="10274" max="10274" width="15.140625" customWidth="1"/>
    <col min="10275" max="10275" width="12" customWidth="1"/>
    <col min="10276" max="10276" width="11.5703125" customWidth="1"/>
    <col min="10496" max="10496" width="16" customWidth="1"/>
    <col min="10499" max="10499" width="15.42578125" customWidth="1"/>
    <col min="10530" max="10530" width="15.140625" customWidth="1"/>
    <col min="10531" max="10531" width="12" customWidth="1"/>
    <col min="10532" max="10532" width="11.5703125" customWidth="1"/>
    <col min="10752" max="10752" width="16" customWidth="1"/>
    <col min="10755" max="10755" width="15.42578125" customWidth="1"/>
    <col min="10786" max="10786" width="15.140625" customWidth="1"/>
    <col min="10787" max="10787" width="12" customWidth="1"/>
    <col min="10788" max="10788" width="11.5703125" customWidth="1"/>
    <col min="11008" max="11008" width="16" customWidth="1"/>
    <col min="11011" max="11011" width="15.42578125" customWidth="1"/>
    <col min="11042" max="11042" width="15.140625" customWidth="1"/>
    <col min="11043" max="11043" width="12" customWidth="1"/>
    <col min="11044" max="11044" width="11.5703125" customWidth="1"/>
    <col min="11264" max="11264" width="16" customWidth="1"/>
    <col min="11267" max="11267" width="15.42578125" customWidth="1"/>
    <col min="11298" max="11298" width="15.140625" customWidth="1"/>
    <col min="11299" max="11299" width="12" customWidth="1"/>
    <col min="11300" max="11300" width="11.5703125" customWidth="1"/>
    <col min="11520" max="11520" width="16" customWidth="1"/>
    <col min="11523" max="11523" width="15.42578125" customWidth="1"/>
    <col min="11554" max="11554" width="15.140625" customWidth="1"/>
    <col min="11555" max="11555" width="12" customWidth="1"/>
    <col min="11556" max="11556" width="11.5703125" customWidth="1"/>
    <col min="11776" max="11776" width="16" customWidth="1"/>
    <col min="11779" max="11779" width="15.42578125" customWidth="1"/>
    <col min="11810" max="11810" width="15.140625" customWidth="1"/>
    <col min="11811" max="11811" width="12" customWidth="1"/>
    <col min="11812" max="11812" width="11.5703125" customWidth="1"/>
    <col min="12032" max="12032" width="16" customWidth="1"/>
    <col min="12035" max="12035" width="15.42578125" customWidth="1"/>
    <col min="12066" max="12066" width="15.140625" customWidth="1"/>
    <col min="12067" max="12067" width="12" customWidth="1"/>
    <col min="12068" max="12068" width="11.5703125" customWidth="1"/>
    <col min="12288" max="12288" width="16" customWidth="1"/>
    <col min="12291" max="12291" width="15.42578125" customWidth="1"/>
    <col min="12322" max="12322" width="15.140625" customWidth="1"/>
    <col min="12323" max="12323" width="12" customWidth="1"/>
    <col min="12324" max="12324" width="11.5703125" customWidth="1"/>
    <col min="12544" max="12544" width="16" customWidth="1"/>
    <col min="12547" max="12547" width="15.42578125" customWidth="1"/>
    <col min="12578" max="12578" width="15.140625" customWidth="1"/>
    <col min="12579" max="12579" width="12" customWidth="1"/>
    <col min="12580" max="12580" width="11.5703125" customWidth="1"/>
    <col min="12800" max="12800" width="16" customWidth="1"/>
    <col min="12803" max="12803" width="15.42578125" customWidth="1"/>
    <col min="12834" max="12834" width="15.140625" customWidth="1"/>
    <col min="12835" max="12835" width="12" customWidth="1"/>
    <col min="12836" max="12836" width="11.5703125" customWidth="1"/>
    <col min="13056" max="13056" width="16" customWidth="1"/>
    <col min="13059" max="13059" width="15.42578125" customWidth="1"/>
    <col min="13090" max="13090" width="15.140625" customWidth="1"/>
    <col min="13091" max="13091" width="12" customWidth="1"/>
    <col min="13092" max="13092" width="11.5703125" customWidth="1"/>
    <col min="13312" max="13312" width="16" customWidth="1"/>
    <col min="13315" max="13315" width="15.42578125" customWidth="1"/>
    <col min="13346" max="13346" width="15.140625" customWidth="1"/>
    <col min="13347" max="13347" width="12" customWidth="1"/>
    <col min="13348" max="13348" width="11.5703125" customWidth="1"/>
    <col min="13568" max="13568" width="16" customWidth="1"/>
    <col min="13571" max="13571" width="15.42578125" customWidth="1"/>
    <col min="13602" max="13602" width="15.140625" customWidth="1"/>
    <col min="13603" max="13603" width="12" customWidth="1"/>
    <col min="13604" max="13604" width="11.5703125" customWidth="1"/>
    <col min="13824" max="13824" width="16" customWidth="1"/>
    <col min="13827" max="13827" width="15.42578125" customWidth="1"/>
    <col min="13858" max="13858" width="15.140625" customWidth="1"/>
    <col min="13859" max="13859" width="12" customWidth="1"/>
    <col min="13860" max="13860" width="11.5703125" customWidth="1"/>
    <col min="14080" max="14080" width="16" customWidth="1"/>
    <col min="14083" max="14083" width="15.42578125" customWidth="1"/>
    <col min="14114" max="14114" width="15.140625" customWidth="1"/>
    <col min="14115" max="14115" width="12" customWidth="1"/>
    <col min="14116" max="14116" width="11.5703125" customWidth="1"/>
    <col min="14336" max="14336" width="16" customWidth="1"/>
    <col min="14339" max="14339" width="15.42578125" customWidth="1"/>
    <col min="14370" max="14370" width="15.140625" customWidth="1"/>
    <col min="14371" max="14371" width="12" customWidth="1"/>
    <col min="14372" max="14372" width="11.5703125" customWidth="1"/>
    <col min="14592" max="14592" width="16" customWidth="1"/>
    <col min="14595" max="14595" width="15.42578125" customWidth="1"/>
    <col min="14626" max="14626" width="15.140625" customWidth="1"/>
    <col min="14627" max="14627" width="12" customWidth="1"/>
    <col min="14628" max="14628" width="11.5703125" customWidth="1"/>
    <col min="14848" max="14848" width="16" customWidth="1"/>
    <col min="14851" max="14851" width="15.42578125" customWidth="1"/>
    <col min="14882" max="14882" width="15.140625" customWidth="1"/>
    <col min="14883" max="14883" width="12" customWidth="1"/>
    <col min="14884" max="14884" width="11.5703125" customWidth="1"/>
    <col min="15104" max="15104" width="16" customWidth="1"/>
    <col min="15107" max="15107" width="15.42578125" customWidth="1"/>
    <col min="15138" max="15138" width="15.140625" customWidth="1"/>
    <col min="15139" max="15139" width="12" customWidth="1"/>
    <col min="15140" max="15140" width="11.5703125" customWidth="1"/>
    <col min="15360" max="15360" width="16" customWidth="1"/>
    <col min="15363" max="15363" width="15.42578125" customWidth="1"/>
    <col min="15394" max="15394" width="15.140625" customWidth="1"/>
    <col min="15395" max="15395" width="12" customWidth="1"/>
    <col min="15396" max="15396" width="11.5703125" customWidth="1"/>
    <col min="15616" max="15616" width="16" customWidth="1"/>
    <col min="15619" max="15619" width="15.42578125" customWidth="1"/>
    <col min="15650" max="15650" width="15.140625" customWidth="1"/>
    <col min="15651" max="15651" width="12" customWidth="1"/>
    <col min="15652" max="15652" width="11.5703125" customWidth="1"/>
    <col min="15872" max="15872" width="16" customWidth="1"/>
    <col min="15875" max="15875" width="15.42578125" customWidth="1"/>
    <col min="15906" max="15906" width="15.140625" customWidth="1"/>
    <col min="15907" max="15907" width="12" customWidth="1"/>
    <col min="15908" max="15908" width="11.5703125" customWidth="1"/>
    <col min="16128" max="16128" width="16" customWidth="1"/>
    <col min="16131" max="16131" width="15.42578125" customWidth="1"/>
    <col min="16162" max="16162" width="15.140625" customWidth="1"/>
    <col min="16163" max="16163" width="12" customWidth="1"/>
    <col min="16164" max="16164" width="11.5703125" customWidth="1"/>
  </cols>
  <sheetData>
    <row r="1" spans="1:55" s="3" customFormat="1" ht="12.7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3" t="s">
        <v>14</v>
      </c>
      <c r="P1" s="3" t="s">
        <v>15</v>
      </c>
      <c r="Q1" s="3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5" t="s">
        <v>33</v>
      </c>
      <c r="AI1" s="16" t="s">
        <v>34</v>
      </c>
      <c r="AJ1" s="26"/>
      <c r="AK1" s="3" t="s">
        <v>35</v>
      </c>
      <c r="AL1" s="1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</row>
    <row r="2" spans="1:55" s="5" customFormat="1" ht="12.75">
      <c r="A2" s="5" t="s">
        <v>51</v>
      </c>
      <c r="B2" s="5" t="s">
        <v>52</v>
      </c>
      <c r="C2" s="6" t="s">
        <v>53</v>
      </c>
      <c r="D2" s="5">
        <v>60.54</v>
      </c>
      <c r="E2" s="5">
        <v>0.96</v>
      </c>
      <c r="F2" s="5">
        <v>16.87</v>
      </c>
      <c r="G2" s="5">
        <v>6.33</v>
      </c>
      <c r="H2" s="5">
        <f>G2-1.1*I2</f>
        <v>2.5465070999999999</v>
      </c>
      <c r="I2" s="5">
        <f>((0.6633*(F2+G2))-(0.7083*F2))</f>
        <v>3.4395389999999999</v>
      </c>
      <c r="J2" s="5">
        <v>0.06</v>
      </c>
      <c r="K2" s="5">
        <v>2.75</v>
      </c>
      <c r="L2" s="5">
        <v>3.9</v>
      </c>
      <c r="M2" s="5">
        <v>4</v>
      </c>
      <c r="N2" s="5">
        <v>3.99</v>
      </c>
      <c r="O2" s="5">
        <v>0.31</v>
      </c>
      <c r="P2" s="5">
        <v>1.35</v>
      </c>
      <c r="Q2" s="5">
        <v>101.06</v>
      </c>
      <c r="R2" s="5">
        <v>587</v>
      </c>
      <c r="S2" s="5">
        <v>165</v>
      </c>
      <c r="T2" s="5">
        <v>10</v>
      </c>
      <c r="U2" s="5">
        <v>19</v>
      </c>
      <c r="Z2" s="5">
        <v>178</v>
      </c>
      <c r="AA2" s="5">
        <v>1793</v>
      </c>
      <c r="AB2" s="5">
        <v>116</v>
      </c>
      <c r="AC2" s="5">
        <v>4</v>
      </c>
      <c r="AD2" s="5">
        <v>82</v>
      </c>
      <c r="AE2" s="5">
        <v>404</v>
      </c>
      <c r="AF2" s="5">
        <v>11</v>
      </c>
      <c r="AH2" s="5" t="s">
        <v>54</v>
      </c>
      <c r="AI2" s="16">
        <v>32.979422</v>
      </c>
      <c r="AJ2" s="16">
        <v>107.243718</v>
      </c>
    </row>
    <row r="3" spans="1:55" s="5" customFormat="1" ht="12.75">
      <c r="A3" s="5" t="s">
        <v>55</v>
      </c>
      <c r="B3" s="5" t="s">
        <v>52</v>
      </c>
      <c r="C3" s="6" t="s">
        <v>53</v>
      </c>
      <c r="D3" s="5">
        <v>58.13</v>
      </c>
      <c r="E3" s="5">
        <v>1.31</v>
      </c>
      <c r="F3" s="5">
        <v>15.63</v>
      </c>
      <c r="G3" s="5">
        <v>6.99</v>
      </c>
      <c r="H3" s="5">
        <f t="shared" ref="H3:H43" si="0">G3-1.1*I3</f>
        <v>2.663571300000001</v>
      </c>
      <c r="I3" s="5">
        <f t="shared" ref="I3:I43" si="1">((0.6633*(F3+G3))-(0.7083*F3))</f>
        <v>3.9331169999999993</v>
      </c>
      <c r="J3" s="5">
        <v>7.0000000000000007E-2</v>
      </c>
      <c r="K3" s="5">
        <v>3.15</v>
      </c>
      <c r="L3" s="5">
        <v>4.43</v>
      </c>
      <c r="M3" s="5">
        <v>3.66</v>
      </c>
      <c r="N3" s="5">
        <v>3.72</v>
      </c>
      <c r="O3" s="5">
        <v>0.4</v>
      </c>
      <c r="P3" s="5">
        <v>3.65</v>
      </c>
      <c r="Q3" s="5">
        <v>101.14</v>
      </c>
      <c r="R3" s="5">
        <v>521</v>
      </c>
      <c r="S3" s="5">
        <v>200</v>
      </c>
      <c r="T3" s="5">
        <v>26</v>
      </c>
      <c r="U3" s="5">
        <v>22</v>
      </c>
      <c r="Z3" s="5">
        <v>127</v>
      </c>
      <c r="AA3" s="5">
        <v>1796</v>
      </c>
      <c r="AB3" s="5">
        <v>105</v>
      </c>
      <c r="AC3" s="5">
        <v>8</v>
      </c>
      <c r="AD3" s="5">
        <v>64</v>
      </c>
      <c r="AE3" s="5">
        <v>440</v>
      </c>
      <c r="AF3" s="5">
        <v>15</v>
      </c>
      <c r="AH3" s="5" t="s">
        <v>54</v>
      </c>
      <c r="AI3" s="16">
        <v>32.979422</v>
      </c>
      <c r="AJ3" s="16">
        <v>107.243718</v>
      </c>
    </row>
    <row r="4" spans="1:55" s="5" customFormat="1" ht="12.75">
      <c r="A4" s="5" t="s">
        <v>56</v>
      </c>
      <c r="B4" s="5" t="s">
        <v>52</v>
      </c>
      <c r="C4" s="6" t="s">
        <v>53</v>
      </c>
      <c r="D4" s="5">
        <v>69.94</v>
      </c>
      <c r="E4" s="5">
        <v>0.42</v>
      </c>
      <c r="F4" s="5">
        <v>14.98</v>
      </c>
      <c r="G4" s="5">
        <v>3.47</v>
      </c>
      <c r="H4" s="5">
        <f t="shared" si="0"/>
        <v>1.6796939000000015</v>
      </c>
      <c r="I4" s="5">
        <f t="shared" si="1"/>
        <v>1.6275509999999986</v>
      </c>
      <c r="J4" s="5">
        <v>0.03</v>
      </c>
      <c r="K4" s="5">
        <v>1.48</v>
      </c>
      <c r="L4" s="5">
        <v>2.35</v>
      </c>
      <c r="M4" s="5">
        <v>4.21</v>
      </c>
      <c r="N4" s="5">
        <v>4.05</v>
      </c>
      <c r="O4" s="5">
        <v>0.11</v>
      </c>
      <c r="P4" s="5">
        <v>1.1200000000000001</v>
      </c>
      <c r="Q4" s="5">
        <v>102.16</v>
      </c>
      <c r="R4" s="5">
        <v>325</v>
      </c>
      <c r="S4" s="5">
        <v>227</v>
      </c>
      <c r="T4" s="5">
        <v>23</v>
      </c>
      <c r="U4" s="5">
        <v>36</v>
      </c>
      <c r="Z4" s="5">
        <v>198</v>
      </c>
      <c r="AA4" s="5">
        <v>810</v>
      </c>
      <c r="AB4" s="5">
        <v>52</v>
      </c>
      <c r="AC4" s="5">
        <v>6</v>
      </c>
      <c r="AD4" s="5">
        <v>86</v>
      </c>
      <c r="AE4" s="5">
        <v>177</v>
      </c>
      <c r="AF4" s="5">
        <v>18</v>
      </c>
      <c r="AH4" s="5" t="s">
        <v>54</v>
      </c>
      <c r="AI4" s="16">
        <v>32.979422</v>
      </c>
      <c r="AJ4" s="16">
        <v>107.243718</v>
      </c>
    </row>
    <row r="5" spans="1:55" s="5" customFormat="1" ht="12.75">
      <c r="A5" s="5" t="s">
        <v>57</v>
      </c>
      <c r="B5" s="5" t="s">
        <v>58</v>
      </c>
      <c r="C5" s="6" t="s">
        <v>64</v>
      </c>
      <c r="D5" s="5">
        <v>76.34</v>
      </c>
      <c r="E5" s="5">
        <v>0.11</v>
      </c>
      <c r="F5" s="5">
        <v>13.36</v>
      </c>
      <c r="G5" s="5">
        <v>1.29</v>
      </c>
      <c r="H5" s="5">
        <f t="shared" si="0"/>
        <v>1.0100972999999995</v>
      </c>
      <c r="I5" s="5">
        <f t="shared" si="1"/>
        <v>0.25445700000000038</v>
      </c>
      <c r="K5" s="5">
        <v>0.32</v>
      </c>
      <c r="L5" s="5">
        <v>0.13</v>
      </c>
      <c r="M5" s="5">
        <v>6.05</v>
      </c>
      <c r="N5" s="5">
        <v>3.69</v>
      </c>
      <c r="O5" s="5">
        <v>0.04</v>
      </c>
      <c r="P5" s="5">
        <v>0.47</v>
      </c>
      <c r="Q5" s="5">
        <v>101.8</v>
      </c>
      <c r="R5" s="5">
        <v>71</v>
      </c>
      <c r="S5" s="5">
        <v>237</v>
      </c>
      <c r="T5" s="5">
        <v>32</v>
      </c>
      <c r="U5" s="5">
        <v>58</v>
      </c>
      <c r="Z5" s="5">
        <v>194</v>
      </c>
      <c r="AA5" s="5">
        <v>635</v>
      </c>
      <c r="AB5" s="5">
        <v>13</v>
      </c>
      <c r="AC5" s="5">
        <v>5</v>
      </c>
      <c r="AD5" s="5">
        <v>65</v>
      </c>
      <c r="AE5" s="5">
        <v>123</v>
      </c>
      <c r="AF5" s="5">
        <v>3</v>
      </c>
      <c r="AH5" s="5" t="s">
        <v>54</v>
      </c>
      <c r="AI5" s="16">
        <v>32.979422</v>
      </c>
      <c r="AJ5" s="16">
        <v>107.243718</v>
      </c>
    </row>
    <row r="6" spans="1:55" s="5" customFormat="1" ht="12.75">
      <c r="A6" s="5" t="s">
        <v>59</v>
      </c>
      <c r="B6" s="5" t="s">
        <v>95</v>
      </c>
      <c r="C6" s="6" t="s">
        <v>97</v>
      </c>
      <c r="D6" s="5">
        <v>75.8</v>
      </c>
      <c r="E6" s="5">
        <v>0.27</v>
      </c>
      <c r="F6" s="5">
        <v>12.65</v>
      </c>
      <c r="G6" s="5">
        <v>2.13</v>
      </c>
      <c r="H6" s="5">
        <f t="shared" si="0"/>
        <v>1.2020630999999997</v>
      </c>
      <c r="I6" s="5">
        <f t="shared" si="1"/>
        <v>0.84357900000000008</v>
      </c>
      <c r="K6" s="5">
        <v>0.53</v>
      </c>
      <c r="L6" s="5">
        <v>0.68</v>
      </c>
      <c r="M6" s="5">
        <v>5.72</v>
      </c>
      <c r="N6" s="5">
        <v>2.77</v>
      </c>
      <c r="O6" s="5">
        <v>0.05</v>
      </c>
      <c r="P6" s="5">
        <v>0.99</v>
      </c>
      <c r="Q6" s="5">
        <v>101.59</v>
      </c>
      <c r="R6" s="5">
        <v>53</v>
      </c>
      <c r="S6" s="5">
        <v>160</v>
      </c>
      <c r="T6" s="5">
        <v>25</v>
      </c>
      <c r="U6" s="5">
        <v>31</v>
      </c>
      <c r="V6" s="5">
        <v>13</v>
      </c>
      <c r="W6" s="5">
        <v>42</v>
      </c>
      <c r="X6" s="5">
        <v>40</v>
      </c>
      <c r="Y6" s="5">
        <v>8</v>
      </c>
      <c r="Z6" s="5">
        <v>228</v>
      </c>
      <c r="AA6" s="5">
        <v>868</v>
      </c>
      <c r="AB6" s="5">
        <v>14</v>
      </c>
      <c r="AC6" s="5">
        <v>5</v>
      </c>
      <c r="AD6" s="5">
        <v>64</v>
      </c>
      <c r="AE6" s="5">
        <v>247</v>
      </c>
      <c r="AF6" s="5">
        <v>9</v>
      </c>
      <c r="AH6" s="5" t="s">
        <v>54</v>
      </c>
      <c r="AI6" s="16">
        <v>32.979422</v>
      </c>
      <c r="AJ6" s="16">
        <v>107.243718</v>
      </c>
    </row>
    <row r="7" spans="1:55" s="5" customFormat="1" ht="12.75">
      <c r="A7" s="5" t="s">
        <v>60</v>
      </c>
      <c r="B7" s="5" t="s">
        <v>94</v>
      </c>
      <c r="C7" s="6" t="s">
        <v>61</v>
      </c>
      <c r="D7" s="5">
        <v>52.63</v>
      </c>
      <c r="E7" s="5">
        <v>1.7</v>
      </c>
      <c r="F7" s="5">
        <v>14.21</v>
      </c>
      <c r="G7" s="5">
        <v>12.1</v>
      </c>
      <c r="H7" s="5">
        <f t="shared" si="0"/>
        <v>3.9748719999999977</v>
      </c>
      <c r="I7" s="5">
        <f t="shared" si="1"/>
        <v>7.3864800000000006</v>
      </c>
      <c r="J7" s="5">
        <v>0.21</v>
      </c>
      <c r="K7" s="5">
        <v>5.92</v>
      </c>
      <c r="L7" s="5">
        <v>8.01</v>
      </c>
      <c r="M7" s="5">
        <v>0.74</v>
      </c>
      <c r="N7" s="5">
        <v>3.53</v>
      </c>
      <c r="O7" s="5">
        <v>0.25</v>
      </c>
      <c r="P7" s="5">
        <v>2.0699999999999998</v>
      </c>
      <c r="Q7" s="5">
        <v>101.37</v>
      </c>
      <c r="R7" s="5">
        <v>186</v>
      </c>
      <c r="S7" s="5">
        <v>20</v>
      </c>
      <c r="T7" s="5">
        <v>3</v>
      </c>
      <c r="U7" s="5">
        <v>25</v>
      </c>
      <c r="Z7" s="5">
        <v>209</v>
      </c>
      <c r="AA7" s="5">
        <v>283</v>
      </c>
      <c r="AB7" s="5">
        <v>206</v>
      </c>
      <c r="AC7" s="5">
        <v>4</v>
      </c>
      <c r="AD7" s="5">
        <v>58</v>
      </c>
      <c r="AE7" s="5">
        <v>194</v>
      </c>
      <c r="AF7" s="5">
        <v>7</v>
      </c>
      <c r="AH7" s="5" t="s">
        <v>92</v>
      </c>
      <c r="AI7" s="16">
        <v>32.979422</v>
      </c>
      <c r="AJ7" s="16">
        <v>107.243718</v>
      </c>
    </row>
    <row r="8" spans="1:55" s="5" customFormat="1" ht="12.75">
      <c r="A8" s="5" t="s">
        <v>62</v>
      </c>
      <c r="B8" s="5" t="s">
        <v>58</v>
      </c>
      <c r="C8" s="6" t="s">
        <v>64</v>
      </c>
      <c r="D8" s="5">
        <v>75.459999999999994</v>
      </c>
      <c r="E8" s="5">
        <v>7.0000000000000007E-2</v>
      </c>
      <c r="F8" s="5">
        <v>13.16</v>
      </c>
      <c r="G8" s="5">
        <v>1.37</v>
      </c>
      <c r="H8" s="5">
        <f t="shared" si="0"/>
        <v>1.0218269000000002</v>
      </c>
      <c r="I8" s="5">
        <f t="shared" si="1"/>
        <v>0.31652099999999983</v>
      </c>
      <c r="K8" s="5">
        <v>0.49</v>
      </c>
      <c r="L8" s="5">
        <v>0.21</v>
      </c>
      <c r="M8" s="5">
        <v>6.51</v>
      </c>
      <c r="N8" s="5">
        <v>2.66</v>
      </c>
      <c r="O8" s="5">
        <v>0.04</v>
      </c>
      <c r="P8" s="5">
        <v>0.69</v>
      </c>
      <c r="Q8" s="5">
        <v>100.66</v>
      </c>
      <c r="R8" s="5">
        <v>37</v>
      </c>
      <c r="S8" s="5">
        <v>351</v>
      </c>
      <c r="T8" s="5">
        <v>40</v>
      </c>
      <c r="U8" s="5">
        <v>499</v>
      </c>
      <c r="Z8" s="5">
        <v>307</v>
      </c>
      <c r="AA8" s="5">
        <v>277</v>
      </c>
      <c r="AB8" s="5">
        <v>20</v>
      </c>
      <c r="AC8" s="5">
        <v>10</v>
      </c>
      <c r="AD8" s="5">
        <v>90</v>
      </c>
      <c r="AE8" s="5">
        <v>98</v>
      </c>
      <c r="AF8" s="5">
        <v>19</v>
      </c>
      <c r="AH8" s="5" t="s">
        <v>63</v>
      </c>
      <c r="AI8" s="16">
        <v>32.870555600000003</v>
      </c>
      <c r="AJ8" s="16">
        <v>107.25694439999999</v>
      </c>
    </row>
    <row r="9" spans="1:55" s="5" customFormat="1" ht="12.75">
      <c r="A9" s="5">
        <v>33.411000000000001</v>
      </c>
      <c r="B9" s="5" t="s">
        <v>58</v>
      </c>
      <c r="C9" s="6" t="s">
        <v>64</v>
      </c>
      <c r="D9" s="5">
        <v>78.27</v>
      </c>
      <c r="E9" s="5">
        <v>0.05</v>
      </c>
      <c r="F9" s="5">
        <v>12.24</v>
      </c>
      <c r="G9" s="5">
        <v>1.06</v>
      </c>
      <c r="H9" s="5">
        <f t="shared" si="0"/>
        <v>0.89247220000000194</v>
      </c>
      <c r="I9" s="5">
        <f t="shared" si="1"/>
        <v>0.15229799999999827</v>
      </c>
      <c r="J9" s="5">
        <v>0.01</v>
      </c>
      <c r="K9" s="5">
        <v>0.48</v>
      </c>
      <c r="L9" s="5">
        <v>0.18</v>
      </c>
      <c r="M9" s="5">
        <v>5.25</v>
      </c>
      <c r="N9" s="5">
        <v>3.14</v>
      </c>
      <c r="O9" s="5">
        <v>0.04</v>
      </c>
      <c r="P9" s="5">
        <v>0.6</v>
      </c>
      <c r="Q9" s="5">
        <v>101.32</v>
      </c>
      <c r="R9" s="5">
        <v>37</v>
      </c>
      <c r="S9" s="5">
        <v>352</v>
      </c>
      <c r="T9" s="5">
        <v>39</v>
      </c>
      <c r="U9" s="5">
        <v>48</v>
      </c>
      <c r="V9" s="5">
        <v>15</v>
      </c>
      <c r="W9" s="5">
        <v>16</v>
      </c>
      <c r="X9" s="5">
        <v>55</v>
      </c>
      <c r="Y9" s="5">
        <v>12</v>
      </c>
      <c r="Z9" s="5">
        <v>299</v>
      </c>
      <c r="AA9" s="5">
        <v>268</v>
      </c>
      <c r="AB9" s="5">
        <v>22</v>
      </c>
      <c r="AC9" s="5">
        <v>10</v>
      </c>
      <c r="AD9" s="5">
        <v>91</v>
      </c>
      <c r="AE9" s="5">
        <v>82</v>
      </c>
      <c r="AF9" s="5">
        <v>19</v>
      </c>
      <c r="AH9" s="5" t="s">
        <v>63</v>
      </c>
      <c r="AI9" s="16">
        <v>32.870555600000003</v>
      </c>
      <c r="AJ9" s="16">
        <v>107.25694439999999</v>
      </c>
    </row>
    <row r="10" spans="1:55" s="5" customFormat="1" ht="12.75">
      <c r="A10" s="5" t="s">
        <v>65</v>
      </c>
      <c r="B10" s="5" t="s">
        <v>58</v>
      </c>
      <c r="C10" s="6" t="s">
        <v>64</v>
      </c>
      <c r="D10" s="5">
        <v>74.38</v>
      </c>
      <c r="E10" s="5">
        <v>0.09</v>
      </c>
      <c r="F10" s="5">
        <v>13.54</v>
      </c>
      <c r="G10" s="5">
        <v>1.36</v>
      </c>
      <c r="H10" s="5">
        <f t="shared" si="0"/>
        <v>1.0379332000000003</v>
      </c>
      <c r="I10" s="5">
        <f t="shared" si="1"/>
        <v>0.29278799999999983</v>
      </c>
      <c r="K10" s="5">
        <v>0.5</v>
      </c>
      <c r="L10" s="5">
        <v>0.28000000000000003</v>
      </c>
      <c r="M10" s="5">
        <v>6.39</v>
      </c>
      <c r="N10" s="5">
        <v>2.88</v>
      </c>
      <c r="O10" s="5">
        <v>7.0000000000000007E-2</v>
      </c>
      <c r="P10" s="5">
        <v>0.74</v>
      </c>
      <c r="Q10" s="5">
        <v>100.23</v>
      </c>
      <c r="R10" s="5">
        <v>38</v>
      </c>
      <c r="S10" s="5">
        <v>44</v>
      </c>
      <c r="T10" s="5">
        <v>7</v>
      </c>
      <c r="U10" s="5">
        <v>35</v>
      </c>
      <c r="V10" s="5">
        <v>18</v>
      </c>
      <c r="W10" s="5">
        <v>16</v>
      </c>
      <c r="X10" s="5">
        <v>38</v>
      </c>
      <c r="Y10" s="5">
        <v>9</v>
      </c>
      <c r="Z10" s="5">
        <v>227</v>
      </c>
      <c r="AA10" s="5">
        <v>419</v>
      </c>
      <c r="AB10" s="5">
        <v>24</v>
      </c>
      <c r="AC10" s="5">
        <v>6</v>
      </c>
      <c r="AD10" s="5">
        <v>13</v>
      </c>
      <c r="AE10" s="5">
        <v>293</v>
      </c>
      <c r="AF10" s="5">
        <v>10</v>
      </c>
      <c r="AH10" s="5" t="s">
        <v>63</v>
      </c>
      <c r="AI10" s="16">
        <v>32.870555600000003</v>
      </c>
      <c r="AJ10" s="16">
        <v>107.25694439999999</v>
      </c>
    </row>
    <row r="11" spans="1:55" s="5" customFormat="1" ht="12.75">
      <c r="A11" s="5" t="s">
        <v>66</v>
      </c>
      <c r="B11" s="5" t="s">
        <v>58</v>
      </c>
      <c r="C11" s="6" t="s">
        <v>64</v>
      </c>
      <c r="D11" s="5">
        <v>74.099999999999994</v>
      </c>
      <c r="E11" s="5">
        <v>0.09</v>
      </c>
      <c r="F11" s="5">
        <v>13.57</v>
      </c>
      <c r="G11" s="5">
        <v>1.07</v>
      </c>
      <c r="H11" s="5">
        <f t="shared" si="0"/>
        <v>0.96101090000000011</v>
      </c>
      <c r="I11" s="5">
        <f t="shared" si="1"/>
        <v>9.9080999999999975E-2</v>
      </c>
      <c r="J11" s="5">
        <v>0.01</v>
      </c>
      <c r="K11" s="5">
        <v>0.6</v>
      </c>
      <c r="L11" s="5">
        <v>0.24</v>
      </c>
      <c r="M11" s="5">
        <v>5.38</v>
      </c>
      <c r="N11" s="5">
        <v>3.41</v>
      </c>
      <c r="O11" s="5">
        <v>0.06</v>
      </c>
      <c r="P11" s="5">
        <v>0.79</v>
      </c>
      <c r="Q11" s="5">
        <v>99.32</v>
      </c>
      <c r="R11" s="5">
        <v>42</v>
      </c>
      <c r="S11" s="5">
        <v>369</v>
      </c>
      <c r="T11" s="5">
        <v>36</v>
      </c>
      <c r="U11" s="5">
        <v>51</v>
      </c>
      <c r="V11" s="5">
        <v>16</v>
      </c>
      <c r="W11" s="5">
        <v>14</v>
      </c>
      <c r="X11" s="5">
        <v>40</v>
      </c>
      <c r="Y11" s="5">
        <v>10</v>
      </c>
      <c r="Z11" s="5">
        <v>221</v>
      </c>
      <c r="AA11" s="5">
        <v>292</v>
      </c>
      <c r="AB11" s="5">
        <v>24</v>
      </c>
      <c r="AC11" s="5">
        <v>8</v>
      </c>
      <c r="AD11" s="5">
        <v>97</v>
      </c>
      <c r="AE11" s="5">
        <v>91</v>
      </c>
      <c r="AF11" s="5">
        <v>17</v>
      </c>
      <c r="AH11" s="5" t="s">
        <v>63</v>
      </c>
      <c r="AI11" s="27">
        <v>32.879167000000002</v>
      </c>
      <c r="AJ11" s="27">
        <v>107.25833299999999</v>
      </c>
      <c r="AK11" s="7">
        <v>21</v>
      </c>
      <c r="AL11" s="7">
        <v>69</v>
      </c>
      <c r="AM11" s="7">
        <v>12</v>
      </c>
      <c r="AN11" s="7">
        <v>4</v>
      </c>
      <c r="AO11" s="7">
        <v>0.4</v>
      </c>
      <c r="AP11" s="3"/>
      <c r="AQ11" s="3">
        <v>1.2</v>
      </c>
      <c r="AR11" s="3"/>
      <c r="AS11" s="3"/>
      <c r="AT11" s="3"/>
      <c r="AU11" s="3"/>
      <c r="AV11" s="7">
        <v>7.8</v>
      </c>
      <c r="AW11" s="7">
        <v>1.33</v>
      </c>
      <c r="AX11" s="3">
        <v>4.4000000000000004</v>
      </c>
      <c r="AY11" s="3">
        <v>3</v>
      </c>
      <c r="AZ11" s="3">
        <v>2.6</v>
      </c>
      <c r="BA11" s="3"/>
      <c r="BB11" s="3"/>
      <c r="BC11" s="3"/>
    </row>
    <row r="12" spans="1:55" s="5" customFormat="1" ht="12.75">
      <c r="A12" s="5" t="s">
        <v>67</v>
      </c>
      <c r="B12" s="5" t="s">
        <v>68</v>
      </c>
      <c r="C12" s="6" t="s">
        <v>76</v>
      </c>
      <c r="D12" s="5">
        <v>65.55</v>
      </c>
      <c r="E12" s="5">
        <v>0.11</v>
      </c>
      <c r="F12" s="5">
        <v>16.649999999999999</v>
      </c>
      <c r="G12" s="5">
        <v>1.25</v>
      </c>
      <c r="H12" s="5">
        <f t="shared" si="0"/>
        <v>1.1621375000000005</v>
      </c>
      <c r="I12" s="5">
        <f t="shared" si="1"/>
        <v>7.9874999999999474E-2</v>
      </c>
      <c r="K12" s="5">
        <v>1.04</v>
      </c>
      <c r="L12" s="5">
        <v>0.26</v>
      </c>
      <c r="M12" s="5">
        <v>13.89</v>
      </c>
      <c r="N12" s="5">
        <v>0.09</v>
      </c>
      <c r="O12" s="5">
        <v>0.08</v>
      </c>
      <c r="P12" s="5">
        <v>1.02</v>
      </c>
      <c r="Q12" s="5">
        <v>99.94</v>
      </c>
      <c r="R12" s="5">
        <v>9</v>
      </c>
      <c r="S12" s="5">
        <v>432</v>
      </c>
      <c r="T12" s="5">
        <v>101</v>
      </c>
      <c r="U12" s="5">
        <v>27</v>
      </c>
      <c r="V12" s="5">
        <v>10</v>
      </c>
      <c r="W12" s="5">
        <v>56</v>
      </c>
      <c r="X12" s="5">
        <v>40</v>
      </c>
      <c r="Y12" s="5">
        <v>14</v>
      </c>
      <c r="Z12" s="5">
        <v>185</v>
      </c>
      <c r="AA12" s="5">
        <v>361</v>
      </c>
      <c r="AB12" s="5">
        <v>26</v>
      </c>
      <c r="AC12" s="5">
        <v>16</v>
      </c>
      <c r="AD12" s="5">
        <v>123</v>
      </c>
      <c r="AE12" s="5">
        <v>130</v>
      </c>
      <c r="AF12" s="5">
        <v>18</v>
      </c>
      <c r="AH12" s="5" t="s">
        <v>63</v>
      </c>
      <c r="AI12" s="27">
        <v>32.879167000000002</v>
      </c>
      <c r="AJ12" s="27">
        <v>107.25833299999999</v>
      </c>
      <c r="AK12" s="7">
        <v>18</v>
      </c>
      <c r="AL12" s="7">
        <v>35</v>
      </c>
      <c r="AM12" s="7">
        <v>16</v>
      </c>
      <c r="AN12" s="7">
        <v>5.9</v>
      </c>
      <c r="AO12" s="7">
        <v>0.8</v>
      </c>
      <c r="AP12" s="3"/>
      <c r="AQ12" s="7">
        <v>1.4</v>
      </c>
      <c r="AR12" s="3"/>
      <c r="AS12" s="3"/>
      <c r="AT12" s="3"/>
      <c r="AU12" s="3"/>
      <c r="AV12" s="7">
        <v>8.6</v>
      </c>
      <c r="AW12" s="7">
        <v>1.67</v>
      </c>
      <c r="AX12" s="7">
        <v>3.7</v>
      </c>
      <c r="AY12" s="7">
        <v>4</v>
      </c>
      <c r="AZ12" s="7">
        <v>3.3</v>
      </c>
      <c r="BA12" s="3"/>
      <c r="BB12" s="3"/>
      <c r="BC12" s="3"/>
    </row>
    <row r="13" spans="1:55" s="5" customFormat="1" ht="12.75">
      <c r="A13" s="5" t="s">
        <v>69</v>
      </c>
      <c r="B13" s="5" t="s">
        <v>68</v>
      </c>
      <c r="C13" s="6" t="s">
        <v>76</v>
      </c>
      <c r="D13" s="5">
        <v>62.89</v>
      </c>
      <c r="E13" s="5">
        <v>0.26</v>
      </c>
      <c r="F13" s="5">
        <v>16.27</v>
      </c>
      <c r="G13" s="5">
        <v>2.67</v>
      </c>
      <c r="H13" s="5">
        <f t="shared" si="0"/>
        <v>1.527252900000001</v>
      </c>
      <c r="I13" s="5">
        <f t="shared" si="1"/>
        <v>1.0388609999999989</v>
      </c>
      <c r="K13" s="5">
        <v>2.8</v>
      </c>
      <c r="L13" s="5">
        <v>0.27</v>
      </c>
      <c r="M13" s="5">
        <v>12.23</v>
      </c>
      <c r="N13" s="5">
        <v>0.25</v>
      </c>
      <c r="O13" s="5">
        <v>0.17</v>
      </c>
      <c r="P13" s="5">
        <v>1.62</v>
      </c>
      <c r="Q13" s="5">
        <v>99.43</v>
      </c>
      <c r="R13" s="5">
        <v>15</v>
      </c>
      <c r="S13" s="5">
        <v>383</v>
      </c>
      <c r="T13" s="5">
        <v>78</v>
      </c>
      <c r="U13" s="5">
        <v>44</v>
      </c>
      <c r="Z13" s="5">
        <v>149</v>
      </c>
      <c r="AA13" s="5">
        <v>430</v>
      </c>
      <c r="AB13" s="5">
        <v>36</v>
      </c>
      <c r="AC13" s="5">
        <v>17</v>
      </c>
      <c r="AD13" s="5">
        <v>108</v>
      </c>
      <c r="AE13" s="5">
        <v>271</v>
      </c>
      <c r="AF13" s="5">
        <v>11</v>
      </c>
      <c r="AH13" s="5" t="s">
        <v>63</v>
      </c>
      <c r="AI13" s="27">
        <v>32.879167000000002</v>
      </c>
      <c r="AJ13" s="27">
        <v>107.25833299999999</v>
      </c>
      <c r="AK13" s="7">
        <v>69</v>
      </c>
      <c r="AL13" s="7">
        <v>110</v>
      </c>
      <c r="AM13" s="7">
        <v>35</v>
      </c>
      <c r="AN13" s="7">
        <v>7.5</v>
      </c>
      <c r="AO13" s="7">
        <v>0.9</v>
      </c>
      <c r="AP13" s="3"/>
      <c r="AQ13" s="7">
        <v>1.4</v>
      </c>
      <c r="AR13" s="3"/>
      <c r="AS13" s="3"/>
      <c r="AT13" s="3"/>
      <c r="AU13" s="3"/>
      <c r="AV13" s="7">
        <v>7.7</v>
      </c>
      <c r="AW13" s="7">
        <v>1.58</v>
      </c>
      <c r="AX13" s="3">
        <v>4.5999999999999996</v>
      </c>
      <c r="AY13" s="3">
        <v>7</v>
      </c>
      <c r="AZ13" s="3">
        <v>2.2999999999999998</v>
      </c>
      <c r="BA13" s="3"/>
      <c r="BB13" s="3"/>
      <c r="BC13" s="3"/>
    </row>
    <row r="14" spans="1:55" s="5" customFormat="1" ht="12.75">
      <c r="A14" s="5" t="s">
        <v>70</v>
      </c>
      <c r="B14" s="5" t="s">
        <v>68</v>
      </c>
      <c r="C14" s="6" t="s">
        <v>76</v>
      </c>
      <c r="D14" s="5">
        <v>69.27</v>
      </c>
      <c r="E14" s="5">
        <v>0.03</v>
      </c>
      <c r="F14" s="5">
        <v>14.64</v>
      </c>
      <c r="G14" s="5">
        <v>1.05</v>
      </c>
      <c r="H14" s="5">
        <f t="shared" si="0"/>
        <v>1.0085684999999995</v>
      </c>
      <c r="I14" s="5">
        <f t="shared" si="1"/>
        <v>3.7665000000000504E-2</v>
      </c>
      <c r="K14" s="5">
        <v>0.82</v>
      </c>
      <c r="L14" s="5">
        <v>0.2</v>
      </c>
      <c r="M14" s="5">
        <v>12.19</v>
      </c>
      <c r="N14" s="5">
        <v>0.06</v>
      </c>
      <c r="O14" s="5">
        <v>0.16</v>
      </c>
      <c r="P14" s="5">
        <v>0.75</v>
      </c>
      <c r="Q14" s="5">
        <v>99.17</v>
      </c>
      <c r="R14" s="5">
        <v>10</v>
      </c>
      <c r="S14" s="5">
        <v>368</v>
      </c>
      <c r="T14" s="5">
        <v>112</v>
      </c>
      <c r="U14" s="5">
        <v>173</v>
      </c>
      <c r="Z14" s="5">
        <v>185</v>
      </c>
      <c r="AA14" s="5">
        <v>349</v>
      </c>
      <c r="AB14" s="5">
        <v>23</v>
      </c>
      <c r="AC14" s="5">
        <v>17</v>
      </c>
      <c r="AD14" s="5">
        <v>110</v>
      </c>
      <c r="AE14" s="5">
        <v>110</v>
      </c>
      <c r="AF14" s="5">
        <v>4</v>
      </c>
      <c r="AH14" s="5" t="s">
        <v>63</v>
      </c>
      <c r="AI14" s="27">
        <v>32.879167000000002</v>
      </c>
      <c r="AJ14" s="27">
        <v>107.25833299999999</v>
      </c>
      <c r="AK14" s="7">
        <v>29</v>
      </c>
      <c r="AL14" s="7">
        <v>69</v>
      </c>
      <c r="AM14" s="7">
        <v>17</v>
      </c>
      <c r="AN14" s="7">
        <v>4.0999999999999996</v>
      </c>
      <c r="AO14" s="7">
        <v>0.6</v>
      </c>
      <c r="AP14" s="3"/>
      <c r="AQ14" s="3">
        <v>1.6</v>
      </c>
      <c r="AR14" s="3"/>
      <c r="AS14" s="3"/>
      <c r="AT14" s="3"/>
      <c r="AU14" s="3"/>
      <c r="AV14" s="7">
        <v>7.4</v>
      </c>
      <c r="AW14" s="7">
        <v>1.45</v>
      </c>
      <c r="AX14" s="3">
        <v>2</v>
      </c>
      <c r="AY14" s="3">
        <v>4</v>
      </c>
      <c r="AZ14" s="3">
        <v>2.2999999999999998</v>
      </c>
      <c r="BA14" s="3"/>
      <c r="BB14" s="3"/>
      <c r="BC14" s="3"/>
    </row>
    <row r="15" spans="1:55" s="5" customFormat="1" ht="12.75">
      <c r="A15" s="5" t="s">
        <v>71</v>
      </c>
      <c r="B15" s="5" t="s">
        <v>58</v>
      </c>
      <c r="C15" s="6" t="s">
        <v>64</v>
      </c>
      <c r="D15" s="5">
        <v>74.36</v>
      </c>
      <c r="E15" s="5">
        <v>0.09</v>
      </c>
      <c r="F15" s="5">
        <v>13.51</v>
      </c>
      <c r="G15" s="5">
        <v>1.26</v>
      </c>
      <c r="H15" s="5">
        <f t="shared" si="0"/>
        <v>1.0094112000000004</v>
      </c>
      <c r="I15" s="5">
        <f t="shared" si="1"/>
        <v>0.22780799999999957</v>
      </c>
      <c r="J15" s="5">
        <v>0.02</v>
      </c>
      <c r="K15" s="5">
        <v>0.56000000000000005</v>
      </c>
      <c r="L15" s="5">
        <v>0.25</v>
      </c>
      <c r="M15" s="5">
        <v>5.14</v>
      </c>
      <c r="N15" s="5">
        <v>3.65</v>
      </c>
      <c r="O15" s="5">
        <v>7.0000000000000007E-2</v>
      </c>
      <c r="P15" s="5">
        <v>0.81</v>
      </c>
      <c r="Q15" s="5">
        <v>99.72</v>
      </c>
      <c r="R15" s="5">
        <v>40</v>
      </c>
      <c r="S15" s="5">
        <v>343</v>
      </c>
      <c r="T15" s="5">
        <v>36</v>
      </c>
      <c r="U15" s="5">
        <v>154</v>
      </c>
      <c r="Z15" s="5">
        <v>217</v>
      </c>
      <c r="AA15" s="5">
        <v>278</v>
      </c>
      <c r="AB15" s="5">
        <v>24</v>
      </c>
      <c r="AC15" s="5">
        <v>8</v>
      </c>
      <c r="AD15" s="5">
        <v>95</v>
      </c>
      <c r="AE15" s="5">
        <v>91</v>
      </c>
      <c r="AF15" s="5">
        <v>19</v>
      </c>
      <c r="AH15" s="5" t="s">
        <v>63</v>
      </c>
      <c r="AI15" s="27">
        <v>32.879167000000002</v>
      </c>
      <c r="AJ15" s="27">
        <v>107.25833299999999</v>
      </c>
      <c r="AK15" s="7">
        <v>23</v>
      </c>
      <c r="AL15" s="7">
        <v>56</v>
      </c>
      <c r="AM15" s="7">
        <v>13</v>
      </c>
      <c r="AN15" s="7">
        <v>4.5999999999999996</v>
      </c>
      <c r="AO15" s="7">
        <v>0.5</v>
      </c>
      <c r="AP15" s="3"/>
      <c r="AQ15" s="3">
        <v>1.3</v>
      </c>
      <c r="AR15" s="3"/>
      <c r="AS15" s="3"/>
      <c r="AT15" s="3"/>
      <c r="AU15" s="3"/>
      <c r="AV15" s="7">
        <v>7.9</v>
      </c>
      <c r="AW15" s="7">
        <v>1.31</v>
      </c>
      <c r="AX15" s="3">
        <v>4.7</v>
      </c>
      <c r="AY15" s="3">
        <v>3</v>
      </c>
      <c r="AZ15" s="3">
        <v>3</v>
      </c>
      <c r="BA15" s="3"/>
      <c r="BB15" s="3"/>
      <c r="BC15" s="3"/>
    </row>
    <row r="16" spans="1:55" s="5" customFormat="1" ht="12.75">
      <c r="A16" s="5" t="s">
        <v>72</v>
      </c>
      <c r="B16" s="5" t="s">
        <v>58</v>
      </c>
      <c r="C16" s="6" t="s">
        <v>64</v>
      </c>
      <c r="D16" s="5">
        <v>74.62</v>
      </c>
      <c r="E16" s="5">
        <v>0.06</v>
      </c>
      <c r="F16" s="5">
        <v>13.16</v>
      </c>
      <c r="G16" s="5">
        <v>1.28</v>
      </c>
      <c r="H16" s="5">
        <f t="shared" si="0"/>
        <v>0.99749360000000209</v>
      </c>
      <c r="I16" s="5">
        <f t="shared" si="1"/>
        <v>0.25682399999999816</v>
      </c>
      <c r="K16" s="5">
        <v>0.52</v>
      </c>
      <c r="L16" s="5">
        <v>0.12</v>
      </c>
      <c r="M16" s="5">
        <v>3.63</v>
      </c>
      <c r="N16" s="5">
        <v>4.9000000000000004</v>
      </c>
      <c r="O16" s="5">
        <v>0.03</v>
      </c>
      <c r="P16" s="5">
        <v>0.55000000000000004</v>
      </c>
      <c r="Q16" s="5">
        <v>98.87</v>
      </c>
      <c r="R16" s="5">
        <v>23</v>
      </c>
      <c r="S16" s="5">
        <v>203</v>
      </c>
      <c r="T16" s="5">
        <v>29</v>
      </c>
      <c r="U16" s="5">
        <v>90</v>
      </c>
      <c r="V16" s="5">
        <v>18</v>
      </c>
      <c r="W16" s="5">
        <v>14</v>
      </c>
      <c r="X16" s="5">
        <v>44</v>
      </c>
      <c r="Y16" s="5">
        <v>61</v>
      </c>
      <c r="Z16" s="5">
        <v>320</v>
      </c>
      <c r="AA16" s="5">
        <v>293</v>
      </c>
      <c r="AB16" s="5">
        <v>21</v>
      </c>
      <c r="AC16" s="5">
        <v>4</v>
      </c>
      <c r="AD16" s="5">
        <v>58</v>
      </c>
      <c r="AE16" s="5">
        <v>69</v>
      </c>
      <c r="AF16" s="5">
        <v>44</v>
      </c>
      <c r="AH16" s="5" t="s">
        <v>63</v>
      </c>
      <c r="AI16" s="27">
        <v>32.879167000000002</v>
      </c>
      <c r="AJ16" s="27">
        <v>107.25833299999999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s="5" customFormat="1" ht="12.75">
      <c r="A17" s="5" t="s">
        <v>73</v>
      </c>
      <c r="B17" s="5" t="s">
        <v>58</v>
      </c>
      <c r="C17" s="6" t="s">
        <v>64</v>
      </c>
      <c r="D17" s="5">
        <v>72.42</v>
      </c>
      <c r="E17" s="5">
        <v>0.3</v>
      </c>
      <c r="F17" s="5">
        <v>12.12</v>
      </c>
      <c r="G17" s="5">
        <v>2.21</v>
      </c>
      <c r="H17" s="5">
        <f t="shared" si="0"/>
        <v>1.1974577000000013</v>
      </c>
      <c r="I17" s="5">
        <f t="shared" si="1"/>
        <v>0.92049299999999867</v>
      </c>
      <c r="J17" s="5">
        <v>0.02</v>
      </c>
      <c r="K17" s="5">
        <v>1.43</v>
      </c>
      <c r="L17" s="5">
        <v>0.33</v>
      </c>
      <c r="M17" s="5">
        <v>5.47</v>
      </c>
      <c r="N17" s="5">
        <v>3.37</v>
      </c>
      <c r="O17" s="5">
        <v>0.09</v>
      </c>
      <c r="P17" s="5">
        <v>1.1499999999999999</v>
      </c>
      <c r="Q17" s="5">
        <v>98.91</v>
      </c>
      <c r="R17" s="5">
        <v>92</v>
      </c>
      <c r="S17" s="5">
        <v>317</v>
      </c>
      <c r="T17" s="5">
        <v>39</v>
      </c>
      <c r="U17" s="5">
        <v>32</v>
      </c>
      <c r="V17" s="5">
        <v>19</v>
      </c>
      <c r="W17" s="5">
        <v>14</v>
      </c>
      <c r="X17" s="5">
        <v>45</v>
      </c>
      <c r="Y17" s="5">
        <v>156</v>
      </c>
      <c r="Z17" s="5">
        <v>494</v>
      </c>
      <c r="AA17" s="5">
        <v>1244</v>
      </c>
      <c r="AB17" s="5">
        <v>39</v>
      </c>
      <c r="AC17" s="5">
        <v>3</v>
      </c>
      <c r="AD17" s="5">
        <v>58</v>
      </c>
      <c r="AE17" s="5">
        <v>197</v>
      </c>
      <c r="AF17" s="5">
        <v>20</v>
      </c>
      <c r="AH17" s="5" t="s">
        <v>63</v>
      </c>
      <c r="AI17" s="16">
        <v>32.861388900000001</v>
      </c>
      <c r="AJ17" s="16">
        <v>107.2605556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s="5" customFormat="1" ht="12.75">
      <c r="A18" s="5" t="s">
        <v>74</v>
      </c>
      <c r="B18" s="5" t="s">
        <v>68</v>
      </c>
      <c r="C18" s="6" t="s">
        <v>76</v>
      </c>
      <c r="D18" s="5">
        <v>60.88</v>
      </c>
      <c r="E18" s="5">
        <v>0.3</v>
      </c>
      <c r="F18" s="5">
        <v>15.68</v>
      </c>
      <c r="G18" s="5">
        <v>6.68</v>
      </c>
      <c r="H18" s="5">
        <f t="shared" si="0"/>
        <v>2.5822315999999992</v>
      </c>
      <c r="I18" s="5">
        <f t="shared" si="1"/>
        <v>3.725244</v>
      </c>
      <c r="J18" s="5">
        <v>0.02</v>
      </c>
      <c r="K18" s="5">
        <v>1.43</v>
      </c>
      <c r="L18" s="5">
        <v>0.25</v>
      </c>
      <c r="M18" s="5">
        <v>13.1</v>
      </c>
      <c r="N18" s="5">
        <v>0.1</v>
      </c>
      <c r="O18" s="5">
        <v>0.12</v>
      </c>
      <c r="P18" s="5">
        <v>1.1499999999999999</v>
      </c>
      <c r="Q18" s="5">
        <v>99.71</v>
      </c>
      <c r="R18" s="5">
        <v>55</v>
      </c>
      <c r="S18" s="5">
        <v>454</v>
      </c>
      <c r="T18" s="5">
        <v>72</v>
      </c>
      <c r="U18" s="5">
        <v>19</v>
      </c>
      <c r="V18" s="5">
        <v>15</v>
      </c>
      <c r="W18" s="5">
        <v>37</v>
      </c>
      <c r="X18" s="5">
        <v>55</v>
      </c>
      <c r="Y18" s="5">
        <v>100</v>
      </c>
      <c r="Z18" s="5">
        <v>373</v>
      </c>
      <c r="AA18" s="5">
        <v>2221</v>
      </c>
      <c r="AB18" s="5">
        <v>58</v>
      </c>
      <c r="AC18" s="5">
        <v>9</v>
      </c>
      <c r="AD18" s="5">
        <v>60</v>
      </c>
      <c r="AE18" s="5">
        <v>214</v>
      </c>
      <c r="AF18" s="5">
        <v>26</v>
      </c>
      <c r="AH18" s="5" t="s">
        <v>63</v>
      </c>
      <c r="AI18" s="27">
        <v>32.879167000000002</v>
      </c>
      <c r="AJ18" s="27">
        <v>107.25833299999999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s="5" customFormat="1" ht="12.75">
      <c r="A19" s="5" t="s">
        <v>75</v>
      </c>
      <c r="B19" s="5" t="s">
        <v>68</v>
      </c>
      <c r="C19" s="6" t="s">
        <v>76</v>
      </c>
      <c r="D19" s="5">
        <v>60.2</v>
      </c>
      <c r="E19" s="5">
        <v>0.26</v>
      </c>
      <c r="F19" s="5">
        <v>16.8</v>
      </c>
      <c r="G19" s="5">
        <v>5.52</v>
      </c>
      <c r="H19" s="5">
        <f t="shared" si="0"/>
        <v>2.3240424000000006</v>
      </c>
      <c r="I19" s="5">
        <f t="shared" si="1"/>
        <v>2.9054159999999989</v>
      </c>
      <c r="J19" s="5">
        <v>0.02</v>
      </c>
      <c r="K19" s="5">
        <v>1.58</v>
      </c>
      <c r="L19" s="5">
        <v>0.22</v>
      </c>
      <c r="M19" s="5">
        <v>14.1</v>
      </c>
      <c r="N19" s="5">
        <v>0.21</v>
      </c>
      <c r="O19" s="5">
        <v>0.09</v>
      </c>
      <c r="P19" s="5">
        <v>1.19</v>
      </c>
      <c r="Q19" s="5">
        <v>100.19</v>
      </c>
      <c r="R19" s="5">
        <v>49</v>
      </c>
      <c r="S19" s="5">
        <v>431</v>
      </c>
      <c r="T19" s="5">
        <v>56</v>
      </c>
      <c r="U19" s="5">
        <v>18</v>
      </c>
      <c r="V19" s="5">
        <v>10</v>
      </c>
      <c r="W19" s="5">
        <v>19</v>
      </c>
      <c r="X19" s="5">
        <v>81</v>
      </c>
      <c r="Y19" s="5">
        <v>90</v>
      </c>
      <c r="Z19" s="5">
        <v>284</v>
      </c>
      <c r="AA19" s="5">
        <v>2487</v>
      </c>
      <c r="AB19" s="5">
        <v>62</v>
      </c>
      <c r="AC19" s="5">
        <v>6</v>
      </c>
      <c r="AD19" s="5">
        <v>65</v>
      </c>
      <c r="AE19" s="5">
        <v>241</v>
      </c>
      <c r="AF19" s="5">
        <v>16</v>
      </c>
      <c r="AH19" s="5" t="s">
        <v>63</v>
      </c>
      <c r="AI19" s="16">
        <v>32.879167000000002</v>
      </c>
      <c r="AJ19" s="16">
        <v>107.25833299999999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s="5" customFormat="1" ht="12.75">
      <c r="A20" s="5">
        <v>33.133000000000003</v>
      </c>
      <c r="B20" s="5" t="s">
        <v>58</v>
      </c>
      <c r="C20" s="6" t="s">
        <v>64</v>
      </c>
      <c r="D20" s="5">
        <v>72.77</v>
      </c>
      <c r="E20" s="5">
        <v>0.2</v>
      </c>
      <c r="F20" s="5">
        <v>13.61</v>
      </c>
      <c r="G20" s="5">
        <v>2.3199999999999998</v>
      </c>
      <c r="H20" s="5">
        <f t="shared" si="0"/>
        <v>1.3009533999999996</v>
      </c>
      <c r="I20" s="5">
        <f t="shared" si="1"/>
        <v>0.92640600000000006</v>
      </c>
      <c r="J20" s="5">
        <v>0.02</v>
      </c>
      <c r="K20" s="5">
        <v>0.59</v>
      </c>
      <c r="L20" s="5">
        <v>0.44</v>
      </c>
      <c r="M20" s="5">
        <v>5.78</v>
      </c>
      <c r="N20" s="5">
        <v>2.91</v>
      </c>
      <c r="O20" s="5">
        <v>7.0000000000000007E-2</v>
      </c>
      <c r="P20" s="5">
        <v>0.96</v>
      </c>
      <c r="Q20" s="5">
        <v>99.67</v>
      </c>
      <c r="R20" s="5">
        <v>99</v>
      </c>
      <c r="S20" s="5">
        <v>377</v>
      </c>
      <c r="T20" s="5">
        <v>75</v>
      </c>
      <c r="U20" s="5">
        <v>1023</v>
      </c>
      <c r="V20" s="5">
        <v>23</v>
      </c>
      <c r="W20" s="5">
        <v>53</v>
      </c>
      <c r="X20" s="5">
        <v>43</v>
      </c>
      <c r="Y20" s="5">
        <v>11</v>
      </c>
      <c r="Z20" s="5">
        <v>202</v>
      </c>
      <c r="AA20" s="5">
        <v>498</v>
      </c>
      <c r="AB20" s="5">
        <v>25</v>
      </c>
      <c r="AC20" s="5">
        <v>5</v>
      </c>
      <c r="AD20" s="5">
        <v>91</v>
      </c>
      <c r="AE20" s="5">
        <v>182</v>
      </c>
      <c r="AF20" s="5">
        <v>15</v>
      </c>
      <c r="AH20" s="5" t="s">
        <v>63</v>
      </c>
      <c r="AI20" s="27">
        <v>32.983333000000002</v>
      </c>
      <c r="AJ20" s="27">
        <v>107.2625</v>
      </c>
      <c r="AK20" s="7">
        <v>74</v>
      </c>
      <c r="AL20" s="7">
        <v>120</v>
      </c>
      <c r="AM20" s="7">
        <v>39</v>
      </c>
      <c r="AN20" s="7">
        <v>9.6999999999999993</v>
      </c>
      <c r="AO20" s="7">
        <v>0.8</v>
      </c>
      <c r="AP20" s="3"/>
      <c r="AQ20" s="3">
        <v>1.6</v>
      </c>
      <c r="AR20" s="3"/>
      <c r="AS20" s="3"/>
      <c r="AT20" s="3"/>
      <c r="AU20" s="3"/>
      <c r="AV20" s="7">
        <v>4.7</v>
      </c>
      <c r="AW20" s="7">
        <v>0.89</v>
      </c>
      <c r="AX20" s="3">
        <v>3.6</v>
      </c>
      <c r="AY20" s="3"/>
      <c r="AZ20" s="3"/>
      <c r="BA20" s="3"/>
      <c r="BB20" s="3"/>
      <c r="BC20" s="3"/>
    </row>
    <row r="21" spans="1:55" s="5" customFormat="1" ht="12.75">
      <c r="A21" s="5">
        <v>29.242000000000001</v>
      </c>
      <c r="B21" s="5" t="s">
        <v>58</v>
      </c>
      <c r="C21" s="6" t="s">
        <v>64</v>
      </c>
      <c r="D21" s="5">
        <v>75.42</v>
      </c>
      <c r="E21" s="5">
        <v>0.27</v>
      </c>
      <c r="F21" s="5">
        <v>11.7</v>
      </c>
      <c r="G21" s="5">
        <v>3.86</v>
      </c>
      <c r="H21" s="5">
        <f t="shared" si="0"/>
        <v>1.6227782000000004</v>
      </c>
      <c r="I21" s="5">
        <f t="shared" si="1"/>
        <v>2.0338379999999994</v>
      </c>
      <c r="K21" s="5">
        <v>0.56000000000000005</v>
      </c>
      <c r="L21" s="5">
        <v>0.57999999999999996</v>
      </c>
      <c r="M21" s="5">
        <v>5.3</v>
      </c>
      <c r="N21" s="5">
        <v>2.3199999999999998</v>
      </c>
      <c r="O21" s="5">
        <v>0.06</v>
      </c>
      <c r="P21" s="5">
        <v>0.72</v>
      </c>
      <c r="Q21" s="5">
        <v>100.79</v>
      </c>
      <c r="R21" s="5">
        <v>44</v>
      </c>
      <c r="S21" s="5">
        <v>404</v>
      </c>
      <c r="T21" s="5">
        <v>23</v>
      </c>
      <c r="U21" s="5">
        <v>27</v>
      </c>
      <c r="V21" s="5">
        <v>16</v>
      </c>
      <c r="W21" s="5">
        <v>45</v>
      </c>
      <c r="X21" s="5">
        <v>68</v>
      </c>
      <c r="Y21" s="5">
        <v>7</v>
      </c>
      <c r="Z21" s="5">
        <v>56</v>
      </c>
      <c r="AA21" s="5">
        <v>727</v>
      </c>
      <c r="AB21" s="5">
        <v>36</v>
      </c>
      <c r="AC21" s="5">
        <v>5</v>
      </c>
      <c r="AD21" s="5">
        <v>55</v>
      </c>
      <c r="AE21" s="5">
        <v>169</v>
      </c>
      <c r="AF21" s="5">
        <v>7</v>
      </c>
      <c r="AH21" s="5" t="s">
        <v>63</v>
      </c>
      <c r="AI21" s="16"/>
      <c r="AJ21" s="16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s="5" customFormat="1" ht="12.75">
      <c r="A22" s="5" t="s">
        <v>77</v>
      </c>
      <c r="B22" s="5" t="s">
        <v>58</v>
      </c>
      <c r="C22" s="6" t="s">
        <v>64</v>
      </c>
      <c r="D22" s="5">
        <v>79.37</v>
      </c>
      <c r="E22" s="5">
        <v>0.11</v>
      </c>
      <c r="F22" s="5">
        <v>11.67</v>
      </c>
      <c r="G22" s="5">
        <v>1.44</v>
      </c>
      <c r="H22" s="5">
        <f t="shared" si="0"/>
        <v>0.96699780000000191</v>
      </c>
      <c r="I22" s="5">
        <f t="shared" si="1"/>
        <v>0.43000199999999822</v>
      </c>
      <c r="K22" s="5">
        <v>0.37</v>
      </c>
      <c r="L22" s="5">
        <v>0.14000000000000001</v>
      </c>
      <c r="M22" s="5">
        <v>5.38</v>
      </c>
      <c r="N22" s="5">
        <v>2.72</v>
      </c>
      <c r="O22" s="5">
        <v>0.03</v>
      </c>
      <c r="P22" s="5">
        <v>0.63</v>
      </c>
      <c r="Q22" s="5">
        <v>101.86</v>
      </c>
      <c r="R22" s="5">
        <v>35</v>
      </c>
      <c r="S22" s="5">
        <v>232</v>
      </c>
      <c r="T22" s="5">
        <v>26</v>
      </c>
      <c r="U22" s="5">
        <v>25</v>
      </c>
      <c r="Z22" s="5">
        <v>288</v>
      </c>
      <c r="AA22" s="5">
        <v>267</v>
      </c>
      <c r="AB22" s="5">
        <v>23</v>
      </c>
      <c r="AC22" s="5">
        <v>5</v>
      </c>
      <c r="AD22" s="5">
        <v>54</v>
      </c>
      <c r="AE22" s="5">
        <v>134</v>
      </c>
      <c r="AF22" s="5">
        <v>12</v>
      </c>
      <c r="AH22" s="5" t="s">
        <v>92</v>
      </c>
      <c r="AI22" s="27">
        <v>32.983333000000002</v>
      </c>
      <c r="AJ22" s="27">
        <v>107.2625</v>
      </c>
      <c r="AK22" s="7">
        <v>6.8</v>
      </c>
      <c r="AL22" s="7">
        <v>66</v>
      </c>
      <c r="AM22" s="7">
        <v>6</v>
      </c>
      <c r="AN22" s="7">
        <v>3</v>
      </c>
      <c r="AO22" s="7">
        <v>0.4</v>
      </c>
      <c r="AP22" s="3"/>
      <c r="AQ22" s="3">
        <v>2.2999999999999998</v>
      </c>
      <c r="AR22" s="3"/>
      <c r="AS22" s="3"/>
      <c r="AT22" s="3"/>
      <c r="AU22" s="3"/>
      <c r="AV22" s="7">
        <v>14.2</v>
      </c>
      <c r="AW22" s="7">
        <v>2.4700000000000002</v>
      </c>
      <c r="AX22" s="3">
        <v>1.6</v>
      </c>
      <c r="AY22" s="3"/>
      <c r="AZ22" s="3"/>
      <c r="BA22" s="3"/>
      <c r="BB22" s="3"/>
      <c r="BC22" s="3"/>
    </row>
    <row r="23" spans="1:55" s="5" customFormat="1" ht="12.75">
      <c r="A23" s="5" t="s">
        <v>78</v>
      </c>
      <c r="B23" s="5" t="s">
        <v>68</v>
      </c>
      <c r="C23" s="6" t="s">
        <v>76</v>
      </c>
      <c r="D23" s="5">
        <v>63.16</v>
      </c>
      <c r="E23" s="5">
        <v>0.12</v>
      </c>
      <c r="F23" s="5">
        <v>18.04</v>
      </c>
      <c r="G23" s="5">
        <v>3.66</v>
      </c>
      <c r="H23" s="5">
        <f t="shared" si="0"/>
        <v>1.8825342000000016</v>
      </c>
      <c r="I23" s="5">
        <f t="shared" si="1"/>
        <v>1.6158779999999986</v>
      </c>
      <c r="K23" s="5">
        <v>0.35</v>
      </c>
      <c r="L23" s="5">
        <v>7.0000000000000007E-2</v>
      </c>
      <c r="M23" s="5">
        <v>14.55</v>
      </c>
      <c r="N23" s="5">
        <v>0.34</v>
      </c>
      <c r="O23" s="5">
        <v>0.05</v>
      </c>
      <c r="P23" s="5">
        <v>0.65</v>
      </c>
      <c r="Q23" s="5">
        <v>100.99</v>
      </c>
      <c r="R23" s="5">
        <v>21</v>
      </c>
      <c r="S23" s="5">
        <v>245</v>
      </c>
      <c r="T23" s="5">
        <v>30</v>
      </c>
      <c r="U23" s="5">
        <v>13</v>
      </c>
      <c r="Z23" s="5">
        <v>239</v>
      </c>
      <c r="AA23" s="5">
        <v>239</v>
      </c>
      <c r="AB23" s="5">
        <v>10</v>
      </c>
      <c r="AC23" s="5">
        <v>4</v>
      </c>
      <c r="AD23" s="5">
        <v>197</v>
      </c>
      <c r="AE23" s="5">
        <v>232</v>
      </c>
      <c r="AH23" s="5" t="s">
        <v>92</v>
      </c>
      <c r="AI23" s="27">
        <v>32.983333000000002</v>
      </c>
      <c r="AJ23" s="27">
        <v>107.2625</v>
      </c>
      <c r="AK23" s="7">
        <v>21</v>
      </c>
      <c r="AL23" s="7">
        <v>57</v>
      </c>
      <c r="AM23" s="7">
        <v>12</v>
      </c>
      <c r="AN23" s="7">
        <v>2.9</v>
      </c>
      <c r="AO23" s="7">
        <v>0.5</v>
      </c>
      <c r="AP23" s="3"/>
      <c r="AQ23" s="3">
        <v>0.9</v>
      </c>
      <c r="AR23" s="3"/>
      <c r="AS23" s="3"/>
      <c r="AT23" s="3"/>
      <c r="AU23" s="3"/>
      <c r="AV23" s="7">
        <v>3.5</v>
      </c>
      <c r="AW23" s="7">
        <v>0.61</v>
      </c>
      <c r="AX23" s="3">
        <v>1.8</v>
      </c>
      <c r="AY23" s="3"/>
      <c r="AZ23" s="3"/>
      <c r="BA23" s="3"/>
      <c r="BB23" s="3"/>
      <c r="BC23" s="3"/>
    </row>
    <row r="24" spans="1:55" s="5" customFormat="1" ht="12.75">
      <c r="A24" s="11" t="s">
        <v>93</v>
      </c>
      <c r="B24" s="5" t="s">
        <v>68</v>
      </c>
      <c r="C24" s="6" t="s">
        <v>76</v>
      </c>
      <c r="D24" s="5">
        <v>71.3</v>
      </c>
      <c r="E24" s="5">
        <v>0.1</v>
      </c>
      <c r="F24" s="5">
        <v>15.47</v>
      </c>
      <c r="G24" s="5">
        <v>0.79</v>
      </c>
      <c r="H24" s="5">
        <f t="shared" si="0"/>
        <v>0.97935730000000021</v>
      </c>
      <c r="I24" s="5">
        <f t="shared" si="1"/>
        <v>-0.17214300000000016</v>
      </c>
      <c r="K24" s="5">
        <v>0.24</v>
      </c>
      <c r="L24" s="5">
        <v>0.09</v>
      </c>
      <c r="M24" s="5">
        <v>13.16</v>
      </c>
      <c r="N24" s="5">
        <v>0.22</v>
      </c>
      <c r="O24" s="5">
        <v>0.08</v>
      </c>
      <c r="P24" s="5">
        <v>0.42</v>
      </c>
      <c r="Q24" s="5">
        <v>101.87</v>
      </c>
      <c r="R24" s="5">
        <v>14</v>
      </c>
      <c r="S24" s="5">
        <v>157</v>
      </c>
      <c r="T24" s="5">
        <v>38</v>
      </c>
      <c r="U24" s="5">
        <v>7</v>
      </c>
      <c r="Z24" s="5">
        <v>84</v>
      </c>
      <c r="AA24" s="5">
        <v>210</v>
      </c>
      <c r="AB24" s="5">
        <v>16</v>
      </c>
      <c r="AC24" s="5">
        <v>4</v>
      </c>
      <c r="AD24" s="5">
        <v>61</v>
      </c>
      <c r="AE24" s="5">
        <v>161</v>
      </c>
      <c r="AF24" s="5">
        <v>2</v>
      </c>
      <c r="AH24" s="5" t="s">
        <v>92</v>
      </c>
      <c r="AI24" s="27">
        <v>32.879167000000002</v>
      </c>
      <c r="AJ24" s="27">
        <v>107.25833299999999</v>
      </c>
      <c r="AK24" s="7">
        <v>110</v>
      </c>
      <c r="AL24" s="7">
        <v>290</v>
      </c>
      <c r="AM24" s="7">
        <v>78</v>
      </c>
      <c r="AN24" s="7">
        <v>18</v>
      </c>
      <c r="AO24" s="7">
        <v>0.9</v>
      </c>
      <c r="AP24" s="3"/>
      <c r="AQ24" s="3"/>
      <c r="AR24" s="3"/>
      <c r="AS24" s="3"/>
      <c r="AT24" s="3"/>
      <c r="AU24" s="3"/>
      <c r="AV24" s="7">
        <v>7.7</v>
      </c>
      <c r="AW24" s="7">
        <v>0.97</v>
      </c>
      <c r="AX24" s="3">
        <v>2.8</v>
      </c>
      <c r="AY24" s="3"/>
      <c r="AZ24" s="3"/>
      <c r="BA24" s="3"/>
      <c r="BB24" s="3"/>
      <c r="BC24" s="3"/>
    </row>
    <row r="25" spans="1:55" s="5" customFormat="1" ht="12.75">
      <c r="A25" s="5">
        <v>330.3</v>
      </c>
      <c r="B25" s="5" t="s">
        <v>79</v>
      </c>
      <c r="C25" s="6" t="s">
        <v>61</v>
      </c>
      <c r="D25" s="5">
        <v>56.23</v>
      </c>
      <c r="E25" s="5">
        <v>1.1100000000000001</v>
      </c>
      <c r="F25" s="5">
        <v>14.84</v>
      </c>
      <c r="G25" s="5">
        <v>7.63</v>
      </c>
      <c r="H25" s="5">
        <f t="shared" si="0"/>
        <v>2.7975030999999992</v>
      </c>
      <c r="I25" s="5">
        <f t="shared" si="1"/>
        <v>4.3931789999999999</v>
      </c>
      <c r="J25" s="5">
        <v>0.05</v>
      </c>
      <c r="K25" s="5">
        <v>2.92</v>
      </c>
      <c r="L25" s="5">
        <v>3.35</v>
      </c>
      <c r="M25" s="5">
        <v>9.39</v>
      </c>
      <c r="N25" s="5">
        <v>0.32</v>
      </c>
      <c r="O25" s="5">
        <v>0.09</v>
      </c>
      <c r="P25" s="5">
        <v>5.04</v>
      </c>
      <c r="Q25" s="5">
        <v>100.97</v>
      </c>
      <c r="R25" s="5">
        <v>32</v>
      </c>
      <c r="S25" s="5">
        <v>272</v>
      </c>
      <c r="T25" s="5">
        <v>2</v>
      </c>
      <c r="U25" s="5">
        <v>10</v>
      </c>
      <c r="Z25" s="5">
        <v>360</v>
      </c>
      <c r="AA25" s="5">
        <v>578</v>
      </c>
      <c r="AB25" s="5">
        <v>142</v>
      </c>
      <c r="AC25" s="5">
        <v>10</v>
      </c>
      <c r="AD25" s="5">
        <v>54</v>
      </c>
      <c r="AE25" s="5">
        <v>72</v>
      </c>
      <c r="AH25" s="5" t="s">
        <v>92</v>
      </c>
      <c r="AI25" s="16">
        <v>32.879167000000002</v>
      </c>
      <c r="AJ25" s="16">
        <v>107.25833299999999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s="5" customFormat="1" ht="12.75">
      <c r="A26" s="5" t="s">
        <v>80</v>
      </c>
      <c r="B26" s="5" t="s">
        <v>79</v>
      </c>
      <c r="C26" s="6" t="s">
        <v>61</v>
      </c>
      <c r="D26" s="5">
        <v>41.5</v>
      </c>
      <c r="E26" s="5">
        <v>2.68</v>
      </c>
      <c r="F26" s="5">
        <v>13.7</v>
      </c>
      <c r="G26" s="5">
        <v>13.9</v>
      </c>
      <c r="H26" s="5">
        <f t="shared" si="0"/>
        <v>4.4362929999999956</v>
      </c>
      <c r="I26" s="5">
        <f t="shared" si="1"/>
        <v>8.6033700000000035</v>
      </c>
      <c r="J26" s="5">
        <v>0.15</v>
      </c>
      <c r="K26" s="5">
        <v>5.2</v>
      </c>
      <c r="L26" s="5">
        <v>6.95</v>
      </c>
      <c r="M26" s="5">
        <v>1.45</v>
      </c>
      <c r="N26" s="5">
        <v>1.6</v>
      </c>
      <c r="O26" s="5">
        <v>0.63</v>
      </c>
      <c r="P26" s="5">
        <v>12.3</v>
      </c>
      <c r="Q26" s="5">
        <v>100.06</v>
      </c>
      <c r="R26" s="5">
        <v>200</v>
      </c>
      <c r="S26" s="5">
        <v>126</v>
      </c>
      <c r="T26" s="5">
        <v>3</v>
      </c>
      <c r="U26" s="5">
        <v>16</v>
      </c>
      <c r="V26" s="5">
        <v>15</v>
      </c>
      <c r="W26" s="5">
        <v>129</v>
      </c>
      <c r="X26" s="5">
        <v>79</v>
      </c>
      <c r="Y26" s="5">
        <v>87</v>
      </c>
      <c r="Z26" s="5">
        <v>54</v>
      </c>
      <c r="AA26" s="5">
        <v>1813</v>
      </c>
      <c r="AB26" s="5">
        <v>190</v>
      </c>
      <c r="AC26" s="5">
        <v>1</v>
      </c>
      <c r="AD26" s="5">
        <v>43</v>
      </c>
      <c r="AE26" s="5">
        <v>195</v>
      </c>
      <c r="AF26" s="5">
        <v>11</v>
      </c>
      <c r="AH26" s="5" t="s">
        <v>92</v>
      </c>
      <c r="AI26" s="16"/>
      <c r="AJ26" s="16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s="5" customFormat="1" ht="12.75">
      <c r="A27" s="5">
        <v>9028</v>
      </c>
      <c r="B27" s="5" t="s">
        <v>81</v>
      </c>
      <c r="C27" s="6" t="s">
        <v>76</v>
      </c>
      <c r="D27" s="5">
        <v>27.9</v>
      </c>
      <c r="E27" s="5">
        <v>0.02</v>
      </c>
      <c r="F27" s="5">
        <v>0.34</v>
      </c>
      <c r="G27" s="5">
        <v>53.3</v>
      </c>
      <c r="H27" s="5">
        <f t="shared" si="0"/>
        <v>14.427551000000001</v>
      </c>
      <c r="I27" s="5">
        <f t="shared" si="1"/>
        <v>35.338589999999996</v>
      </c>
      <c r="J27" s="5">
        <v>0.08</v>
      </c>
      <c r="K27" s="5">
        <v>0.45</v>
      </c>
      <c r="L27" s="5">
        <v>0.26</v>
      </c>
      <c r="M27" s="5">
        <v>0.03</v>
      </c>
      <c r="N27" s="5">
        <v>0.4</v>
      </c>
      <c r="O27" s="5">
        <v>0.03</v>
      </c>
      <c r="P27" s="5">
        <v>8.02</v>
      </c>
      <c r="Q27" s="5">
        <v>90.83</v>
      </c>
      <c r="R27" s="5">
        <v>56</v>
      </c>
      <c r="S27" s="5">
        <v>31</v>
      </c>
      <c r="T27" s="5">
        <v>7</v>
      </c>
      <c r="U27" s="5">
        <v>354</v>
      </c>
      <c r="V27" s="5">
        <v>21</v>
      </c>
      <c r="W27" s="5">
        <v>216</v>
      </c>
      <c r="X27" s="5">
        <v>48</v>
      </c>
      <c r="Y27" s="5">
        <v>48</v>
      </c>
      <c r="AC27" s="5">
        <v>120</v>
      </c>
      <c r="AD27" s="5">
        <v>316</v>
      </c>
      <c r="AE27" s="5">
        <v>11</v>
      </c>
      <c r="AH27" s="5" t="s">
        <v>63</v>
      </c>
      <c r="AI27" s="28">
        <v>32.869444000000001</v>
      </c>
      <c r="AJ27" s="28">
        <v>107.256944</v>
      </c>
      <c r="AK27" s="3">
        <v>38</v>
      </c>
      <c r="AL27" s="3">
        <v>30</v>
      </c>
      <c r="AM27" s="3">
        <v>41</v>
      </c>
      <c r="AN27" s="3">
        <v>10</v>
      </c>
      <c r="AO27" s="3"/>
      <c r="AP27" s="3">
        <v>19</v>
      </c>
      <c r="AQ27" s="3">
        <v>9</v>
      </c>
      <c r="AR27" s="3">
        <v>41</v>
      </c>
      <c r="AS27" s="3">
        <v>9</v>
      </c>
      <c r="AT27" s="3">
        <v>33</v>
      </c>
      <c r="AU27" s="3">
        <v>4</v>
      </c>
      <c r="AV27" s="3">
        <v>37</v>
      </c>
      <c r="AW27" s="3">
        <v>5</v>
      </c>
      <c r="AX27" s="3"/>
      <c r="AY27" s="3"/>
      <c r="AZ27" s="3"/>
      <c r="BA27" s="3"/>
      <c r="BB27" s="3"/>
      <c r="BC27" s="3"/>
    </row>
    <row r="28" spans="1:55" s="5" customFormat="1" ht="12.75">
      <c r="A28" s="5">
        <v>9036</v>
      </c>
      <c r="B28" s="5" t="s">
        <v>81</v>
      </c>
      <c r="C28" s="6" t="s">
        <v>76</v>
      </c>
      <c r="Q28" s="5">
        <v>0</v>
      </c>
      <c r="R28" s="5">
        <v>22</v>
      </c>
      <c r="S28" s="5">
        <v>20</v>
      </c>
      <c r="T28" s="5">
        <v>6</v>
      </c>
      <c r="U28" s="5">
        <v>229</v>
      </c>
      <c r="V28" s="5">
        <v>12</v>
      </c>
      <c r="W28" s="5">
        <v>210</v>
      </c>
      <c r="X28" s="5">
        <v>20</v>
      </c>
      <c r="Y28" s="5">
        <v>2</v>
      </c>
      <c r="AC28" s="5">
        <v>113</v>
      </c>
      <c r="AD28" s="5">
        <v>311</v>
      </c>
      <c r="AE28" s="5">
        <v>10</v>
      </c>
      <c r="AF28" s="5">
        <v>3</v>
      </c>
      <c r="AH28" s="5" t="s">
        <v>63</v>
      </c>
      <c r="AI28" s="28">
        <v>32.869722000000003</v>
      </c>
      <c r="AJ28" s="28">
        <v>107.256944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s="5" customFormat="1" ht="12.75">
      <c r="A29" s="5">
        <v>3750</v>
      </c>
      <c r="B29" s="5" t="s">
        <v>81</v>
      </c>
      <c r="C29" s="6" t="s">
        <v>76</v>
      </c>
      <c r="Q29" s="5">
        <v>0</v>
      </c>
      <c r="T29" s="5">
        <v>104</v>
      </c>
      <c r="U29" s="5">
        <v>125</v>
      </c>
      <c r="AD29" s="5">
        <v>77</v>
      </c>
      <c r="AE29" s="5">
        <v>45</v>
      </c>
      <c r="AF29" s="5">
        <v>48</v>
      </c>
      <c r="AH29" s="5" t="s">
        <v>63</v>
      </c>
      <c r="AI29" s="16"/>
      <c r="AJ29" s="16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s="5" customFormat="1" ht="12.75">
      <c r="A30" s="5">
        <v>9034</v>
      </c>
      <c r="B30" s="5" t="s">
        <v>81</v>
      </c>
      <c r="C30" s="6" t="s">
        <v>76</v>
      </c>
      <c r="D30" s="5">
        <v>59.87</v>
      </c>
      <c r="E30" s="5">
        <v>0.63</v>
      </c>
      <c r="F30" s="5">
        <v>16.79</v>
      </c>
      <c r="G30" s="5">
        <v>6.69</v>
      </c>
      <c r="H30" s="5">
        <f t="shared" si="0"/>
        <v>2.6398802999999997</v>
      </c>
      <c r="I30" s="5">
        <f t="shared" si="1"/>
        <v>3.6819269999999999</v>
      </c>
      <c r="K30" s="5">
        <v>0.78</v>
      </c>
      <c r="L30" s="5">
        <v>0.98</v>
      </c>
      <c r="M30" s="5">
        <v>11.89</v>
      </c>
      <c r="N30" s="5">
        <v>0.23</v>
      </c>
      <c r="O30" s="5">
        <v>0.21</v>
      </c>
      <c r="P30" s="5">
        <v>2.1800000000000002</v>
      </c>
      <c r="Q30" s="5">
        <v>100.25</v>
      </c>
      <c r="R30" s="5">
        <v>27</v>
      </c>
      <c r="S30" s="5">
        <v>483</v>
      </c>
      <c r="T30" s="5">
        <v>3233</v>
      </c>
      <c r="U30" s="5">
        <v>62</v>
      </c>
      <c r="W30" s="5" t="s">
        <v>82</v>
      </c>
      <c r="X30" s="5" t="s">
        <v>83</v>
      </c>
      <c r="Z30" s="5">
        <v>62</v>
      </c>
      <c r="AA30" s="5">
        <v>1663</v>
      </c>
      <c r="AB30" s="5">
        <v>107</v>
      </c>
      <c r="AC30" s="5">
        <v>35</v>
      </c>
      <c r="AD30" s="5">
        <v>621</v>
      </c>
      <c r="AE30" s="5">
        <v>265</v>
      </c>
      <c r="AF30" s="5">
        <v>3</v>
      </c>
      <c r="AH30" s="5" t="s">
        <v>63</v>
      </c>
      <c r="AI30" s="28">
        <v>32.872222000000001</v>
      </c>
      <c r="AJ30" s="28">
        <v>107.256944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s="5" customFormat="1" ht="12.75">
      <c r="A31" s="5">
        <v>9035</v>
      </c>
      <c r="B31" s="5" t="s">
        <v>81</v>
      </c>
      <c r="C31" s="6" t="s">
        <v>76</v>
      </c>
      <c r="D31" s="5">
        <v>58.26</v>
      </c>
      <c r="E31" s="5">
        <v>0.62</v>
      </c>
      <c r="F31" s="5">
        <v>16.86</v>
      </c>
      <c r="G31" s="5">
        <v>3.79</v>
      </c>
      <c r="H31" s="5">
        <f t="shared" si="0"/>
        <v>1.8592723000000013</v>
      </c>
      <c r="I31" s="5">
        <f t="shared" si="1"/>
        <v>1.7552069999999986</v>
      </c>
      <c r="J31" s="5">
        <v>7.0000000000000007E-2</v>
      </c>
      <c r="K31" s="5">
        <v>4.3899999999999997</v>
      </c>
      <c r="L31" s="5">
        <v>2.35</v>
      </c>
      <c r="M31" s="5">
        <v>8.81</v>
      </c>
      <c r="N31" s="5">
        <v>1.79</v>
      </c>
      <c r="O31" s="5">
        <v>0.27</v>
      </c>
      <c r="P31" s="5">
        <v>3.22</v>
      </c>
      <c r="Q31" s="5">
        <v>100.43</v>
      </c>
      <c r="R31" s="5">
        <v>28</v>
      </c>
      <c r="S31" s="5">
        <v>300</v>
      </c>
      <c r="T31" s="5">
        <v>374</v>
      </c>
      <c r="U31" s="5">
        <v>198</v>
      </c>
      <c r="V31" s="5">
        <v>22</v>
      </c>
      <c r="W31" s="5">
        <v>52</v>
      </c>
      <c r="X31" s="5">
        <v>43</v>
      </c>
      <c r="Y31" s="5">
        <v>16</v>
      </c>
      <c r="Z31" s="5">
        <v>86</v>
      </c>
      <c r="AA31" s="5">
        <v>438</v>
      </c>
      <c r="AB31" s="5">
        <v>66</v>
      </c>
      <c r="AC31" s="5">
        <v>51</v>
      </c>
      <c r="AD31" s="5">
        <v>111</v>
      </c>
      <c r="AE31" s="5">
        <v>310</v>
      </c>
      <c r="AF31" s="5">
        <v>46</v>
      </c>
      <c r="AH31" s="5" t="s">
        <v>63</v>
      </c>
      <c r="AI31" s="28">
        <v>32.862499999999997</v>
      </c>
      <c r="AJ31" s="28">
        <v>107.259722</v>
      </c>
      <c r="AK31" s="3">
        <v>210</v>
      </c>
      <c r="AL31" s="3">
        <v>450</v>
      </c>
      <c r="AM31" s="3">
        <v>124</v>
      </c>
      <c r="AN31" s="3">
        <v>12</v>
      </c>
      <c r="AO31" s="3"/>
      <c r="AP31" s="3">
        <v>16</v>
      </c>
      <c r="AQ31" s="3"/>
      <c r="AR31" s="3">
        <v>14</v>
      </c>
      <c r="AS31" s="3">
        <v>1</v>
      </c>
      <c r="AT31" s="3">
        <v>7</v>
      </c>
      <c r="AU31" s="3"/>
      <c r="AV31" s="3">
        <v>12</v>
      </c>
      <c r="AW31" s="3">
        <v>2</v>
      </c>
      <c r="AX31" s="3"/>
      <c r="AY31" s="3"/>
      <c r="AZ31" s="3"/>
      <c r="BA31" s="3"/>
      <c r="BB31" s="3"/>
      <c r="BC31" s="3"/>
    </row>
    <row r="32" spans="1:55" s="5" customFormat="1" ht="12.75">
      <c r="A32" s="5">
        <v>9037</v>
      </c>
      <c r="B32" s="5" t="s">
        <v>81</v>
      </c>
      <c r="C32" s="6" t="s">
        <v>76</v>
      </c>
      <c r="D32" s="5">
        <v>60.24</v>
      </c>
      <c r="E32" s="5">
        <v>0.63</v>
      </c>
      <c r="F32" s="5">
        <v>15.54</v>
      </c>
      <c r="G32" s="5">
        <v>5.35</v>
      </c>
      <c r="H32" s="5">
        <f t="shared" si="0"/>
        <v>2.2157095000000004</v>
      </c>
      <c r="I32" s="5">
        <f t="shared" si="1"/>
        <v>2.8493549999999992</v>
      </c>
      <c r="J32" s="5">
        <v>0.02</v>
      </c>
      <c r="K32" s="5">
        <v>5.52</v>
      </c>
      <c r="L32" s="5">
        <v>1.02</v>
      </c>
      <c r="M32" s="5">
        <v>7.41</v>
      </c>
      <c r="N32" s="5">
        <v>1.34</v>
      </c>
      <c r="O32" s="5">
        <v>0.28000000000000003</v>
      </c>
      <c r="P32" s="5">
        <v>3.63</v>
      </c>
      <c r="Q32" s="5">
        <v>100.98</v>
      </c>
      <c r="R32" s="5">
        <v>19</v>
      </c>
      <c r="S32" s="5">
        <v>270</v>
      </c>
      <c r="T32" s="5">
        <v>459</v>
      </c>
      <c r="U32" s="5">
        <v>146</v>
      </c>
      <c r="V32" s="5">
        <v>21</v>
      </c>
      <c r="W32" s="5">
        <v>88</v>
      </c>
      <c r="X32" s="5">
        <v>40</v>
      </c>
      <c r="Y32" s="5">
        <v>19</v>
      </c>
      <c r="Z32" s="5">
        <v>111</v>
      </c>
      <c r="AA32" s="5">
        <v>386</v>
      </c>
      <c r="AB32" s="5">
        <v>73</v>
      </c>
      <c r="AC32" s="5">
        <v>124</v>
      </c>
      <c r="AD32" s="5">
        <v>117</v>
      </c>
      <c r="AE32" s="5">
        <v>310</v>
      </c>
      <c r="AF32" s="5">
        <v>37</v>
      </c>
      <c r="AH32" s="5" t="s">
        <v>63</v>
      </c>
      <c r="AI32" s="28">
        <v>32.862499999999997</v>
      </c>
      <c r="AJ32" s="28">
        <v>107.261111</v>
      </c>
      <c r="AK32" s="3">
        <v>246</v>
      </c>
      <c r="AL32" s="3">
        <v>568</v>
      </c>
      <c r="AM32" s="3">
        <v>182</v>
      </c>
      <c r="AN32" s="3">
        <v>21</v>
      </c>
      <c r="AO32" s="3">
        <v>4.7</v>
      </c>
      <c r="AP32" s="3">
        <v>28</v>
      </c>
      <c r="AQ32" s="3"/>
      <c r="AR32" s="3">
        <v>18</v>
      </c>
      <c r="AS32" s="3">
        <v>4.5</v>
      </c>
      <c r="AT32" s="3">
        <v>12</v>
      </c>
      <c r="AU32" s="3"/>
      <c r="AV32" s="3">
        <v>15</v>
      </c>
      <c r="AW32" s="3">
        <v>4.2</v>
      </c>
      <c r="AX32" s="3"/>
      <c r="AY32" s="3"/>
      <c r="AZ32" s="3"/>
      <c r="BA32" s="3"/>
      <c r="BB32" s="3"/>
      <c r="BC32" s="3"/>
    </row>
    <row r="33" spans="1:166" s="5" customFormat="1" ht="12.75">
      <c r="A33" s="5">
        <v>7969</v>
      </c>
      <c r="B33" s="5" t="s">
        <v>81</v>
      </c>
      <c r="C33" s="6" t="s">
        <v>76</v>
      </c>
      <c r="D33" s="5">
        <v>56.1</v>
      </c>
      <c r="E33" s="5">
        <v>1.39</v>
      </c>
      <c r="F33" s="5">
        <v>18.2</v>
      </c>
      <c r="G33" s="5">
        <v>6.84</v>
      </c>
      <c r="H33" s="5">
        <f t="shared" si="0"/>
        <v>2.7502307999999998</v>
      </c>
      <c r="I33" s="5">
        <f t="shared" si="1"/>
        <v>3.7179719999999996</v>
      </c>
      <c r="J33" s="5">
        <v>7.0000000000000007E-2</v>
      </c>
      <c r="K33" s="5">
        <v>5.32</v>
      </c>
      <c r="L33" s="5">
        <v>0.9</v>
      </c>
      <c r="M33" s="5">
        <v>7.17</v>
      </c>
      <c r="N33" s="5">
        <v>2.99</v>
      </c>
      <c r="O33" s="5">
        <v>0.43</v>
      </c>
      <c r="P33" s="5">
        <v>1</v>
      </c>
      <c r="Q33" s="5">
        <v>100.41</v>
      </c>
      <c r="R33" s="5">
        <v>23</v>
      </c>
      <c r="S33" s="5">
        <v>298</v>
      </c>
      <c r="T33" s="5">
        <v>1158</v>
      </c>
      <c r="U33" s="5">
        <v>173</v>
      </c>
      <c r="V33" s="5">
        <v>22</v>
      </c>
      <c r="W33" s="5">
        <v>102</v>
      </c>
      <c r="X33" s="5">
        <v>78</v>
      </c>
      <c r="Y33" s="5">
        <v>35</v>
      </c>
      <c r="Z33" s="5">
        <v>82</v>
      </c>
      <c r="AA33" s="5">
        <v>725</v>
      </c>
      <c r="AB33" s="5">
        <v>95</v>
      </c>
      <c r="AC33" s="5">
        <v>2329</v>
      </c>
      <c r="AD33" s="5">
        <v>501</v>
      </c>
      <c r="AE33" s="5">
        <v>616</v>
      </c>
      <c r="AF33" s="5">
        <v>247</v>
      </c>
      <c r="AH33" s="5" t="s">
        <v>63</v>
      </c>
      <c r="AI33" s="16"/>
      <c r="AJ33" s="16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166" s="5" customFormat="1" ht="12.75">
      <c r="A34" s="5">
        <v>9038</v>
      </c>
      <c r="B34" s="5" t="s">
        <v>81</v>
      </c>
      <c r="C34" s="6" t="s">
        <v>76</v>
      </c>
      <c r="D34" s="5">
        <v>53.27</v>
      </c>
      <c r="E34" s="5">
        <v>1.28</v>
      </c>
      <c r="F34" s="5">
        <v>17.95</v>
      </c>
      <c r="G34" s="5">
        <v>6.75</v>
      </c>
      <c r="H34" s="5">
        <f t="shared" si="0"/>
        <v>2.7135224999999998</v>
      </c>
      <c r="I34" s="5">
        <f t="shared" si="1"/>
        <v>3.6695250000000001</v>
      </c>
      <c r="J34" s="5">
        <v>0.02</v>
      </c>
      <c r="K34" s="5">
        <v>5.27</v>
      </c>
      <c r="L34" s="5">
        <v>0.82</v>
      </c>
      <c r="M34" s="5">
        <v>6.7</v>
      </c>
      <c r="N34" s="5">
        <v>2.73</v>
      </c>
      <c r="O34" s="5">
        <v>0.38</v>
      </c>
      <c r="P34" s="5">
        <v>4.49</v>
      </c>
      <c r="Q34" s="5">
        <v>99.66</v>
      </c>
      <c r="R34" s="5">
        <v>22</v>
      </c>
      <c r="S34" s="5">
        <v>379</v>
      </c>
      <c r="T34" s="5">
        <v>1254</v>
      </c>
      <c r="U34" s="5">
        <v>1091</v>
      </c>
      <c r="V34" s="5">
        <v>23</v>
      </c>
      <c r="W34" s="5">
        <v>423</v>
      </c>
      <c r="X34" s="5">
        <v>59</v>
      </c>
      <c r="Y34" s="5">
        <v>25</v>
      </c>
      <c r="Z34" s="5">
        <v>31</v>
      </c>
      <c r="AA34" s="5">
        <v>428</v>
      </c>
      <c r="AB34" s="5">
        <v>160</v>
      </c>
      <c r="AC34" s="5">
        <v>147</v>
      </c>
      <c r="AD34" s="5">
        <v>423</v>
      </c>
      <c r="AE34" s="5">
        <v>157</v>
      </c>
      <c r="AF34" s="5">
        <v>72</v>
      </c>
      <c r="AH34" s="5" t="s">
        <v>63</v>
      </c>
      <c r="AI34" s="28">
        <v>32.881943999999997</v>
      </c>
      <c r="AJ34" s="28">
        <v>107.256944</v>
      </c>
      <c r="AK34" s="3">
        <v>15</v>
      </c>
      <c r="AL34" s="3">
        <v>58</v>
      </c>
      <c r="AM34" s="3">
        <v>30</v>
      </c>
      <c r="AN34" s="3">
        <v>14</v>
      </c>
      <c r="AO34" s="3">
        <v>1</v>
      </c>
      <c r="AP34" s="3">
        <v>30</v>
      </c>
      <c r="AQ34" s="3">
        <v>9</v>
      </c>
      <c r="AR34" s="3">
        <v>57</v>
      </c>
      <c r="AS34" s="3">
        <v>12</v>
      </c>
      <c r="AT34" s="3">
        <v>44</v>
      </c>
      <c r="AU34" s="3">
        <v>6</v>
      </c>
      <c r="AV34" s="3">
        <v>53</v>
      </c>
      <c r="AW34" s="3">
        <v>7</v>
      </c>
      <c r="AX34" s="3"/>
      <c r="AY34" s="3"/>
      <c r="AZ34" s="3"/>
      <c r="BA34" s="3"/>
      <c r="BB34" s="3"/>
      <c r="BC34" s="3"/>
    </row>
    <row r="35" spans="1:166" s="5" customFormat="1" ht="12.75">
      <c r="A35" s="5">
        <v>9039</v>
      </c>
      <c r="B35" s="5" t="s">
        <v>81</v>
      </c>
      <c r="C35" s="6" t="s">
        <v>76</v>
      </c>
      <c r="D35" s="5">
        <v>51.81</v>
      </c>
      <c r="E35" s="5">
        <v>1.39</v>
      </c>
      <c r="F35" s="5">
        <v>15.5</v>
      </c>
      <c r="G35" s="5">
        <v>9.2200000000000006</v>
      </c>
      <c r="H35" s="5">
        <f t="shared" si="0"/>
        <v>3.2600614000000014</v>
      </c>
      <c r="I35" s="5">
        <f t="shared" si="1"/>
        <v>5.4181259999999991</v>
      </c>
      <c r="J35" s="5">
        <v>0.08</v>
      </c>
      <c r="K35" s="5">
        <v>5.24</v>
      </c>
      <c r="L35" s="5">
        <v>0.57999999999999996</v>
      </c>
      <c r="M35" s="5">
        <v>6.49</v>
      </c>
      <c r="N35" s="5">
        <v>1.24</v>
      </c>
      <c r="O35" s="5">
        <v>0.26</v>
      </c>
      <c r="P35" s="5">
        <v>5.04</v>
      </c>
      <c r="Q35" s="5">
        <v>96.85</v>
      </c>
      <c r="S35" s="5">
        <v>110</v>
      </c>
      <c r="T35" s="5">
        <v>9721</v>
      </c>
      <c r="U35" s="5">
        <v>279</v>
      </c>
      <c r="V35" s="5">
        <v>11</v>
      </c>
      <c r="W35" s="5">
        <v>43</v>
      </c>
      <c r="X35" s="5">
        <v>63</v>
      </c>
      <c r="Y35" s="5">
        <v>39</v>
      </c>
      <c r="Z35" s="5">
        <v>79</v>
      </c>
      <c r="AA35" s="5">
        <v>520</v>
      </c>
      <c r="AB35" s="5">
        <v>185</v>
      </c>
      <c r="AC35" s="5">
        <v>665</v>
      </c>
      <c r="AD35" s="5">
        <v>889</v>
      </c>
      <c r="AE35" s="5">
        <v>189</v>
      </c>
      <c r="AF35" s="5">
        <v>23</v>
      </c>
      <c r="AH35" s="5" t="s">
        <v>63</v>
      </c>
      <c r="AI35" s="28">
        <v>32.881943999999997</v>
      </c>
      <c r="AJ35" s="28">
        <v>107.256944</v>
      </c>
      <c r="AK35" s="7">
        <v>200</v>
      </c>
      <c r="AL35" s="7" t="s">
        <v>84</v>
      </c>
      <c r="AM35" s="7" t="s">
        <v>85</v>
      </c>
      <c r="AN35" s="7">
        <v>150</v>
      </c>
      <c r="AO35" s="7">
        <v>12.2</v>
      </c>
      <c r="AP35" s="3"/>
      <c r="AQ35" s="7">
        <v>31</v>
      </c>
      <c r="AR35" s="3"/>
      <c r="AS35" s="3"/>
      <c r="AT35" s="3"/>
      <c r="AU35" s="3"/>
      <c r="AV35" s="7">
        <v>281</v>
      </c>
      <c r="AW35" s="7">
        <v>46.1</v>
      </c>
      <c r="AX35" s="7">
        <v>18</v>
      </c>
      <c r="AY35" s="3"/>
      <c r="AZ35" s="3"/>
      <c r="BA35" s="3"/>
      <c r="BB35" s="3"/>
      <c r="BC35" s="3"/>
    </row>
    <row r="36" spans="1:166" s="5" customFormat="1" ht="12.75">
      <c r="A36" s="5">
        <v>9040</v>
      </c>
      <c r="B36" s="5" t="s">
        <v>81</v>
      </c>
      <c r="C36" s="6" t="s">
        <v>76</v>
      </c>
      <c r="Q36" s="5">
        <v>0</v>
      </c>
      <c r="S36" s="5">
        <v>116</v>
      </c>
      <c r="T36" s="5">
        <v>1006</v>
      </c>
      <c r="U36" s="5">
        <v>1191</v>
      </c>
      <c r="V36" s="5">
        <v>5</v>
      </c>
      <c r="W36" s="5">
        <v>75</v>
      </c>
      <c r="X36" s="5">
        <v>161</v>
      </c>
      <c r="Y36" s="5">
        <v>79</v>
      </c>
      <c r="AC36" s="5">
        <v>498</v>
      </c>
      <c r="AD36" s="5">
        <v>1949</v>
      </c>
      <c r="AE36" s="5">
        <v>254</v>
      </c>
      <c r="AF36" s="5">
        <v>77</v>
      </c>
      <c r="AH36" s="5" t="s">
        <v>63</v>
      </c>
      <c r="AI36" s="28">
        <v>32.881943999999997</v>
      </c>
      <c r="AJ36" s="28">
        <v>107.256944</v>
      </c>
      <c r="AK36" s="7">
        <v>97</v>
      </c>
      <c r="AL36" s="7">
        <v>210</v>
      </c>
      <c r="AM36" s="7" t="s">
        <v>85</v>
      </c>
      <c r="AN36" s="7">
        <v>210</v>
      </c>
      <c r="AO36" s="7">
        <v>19</v>
      </c>
      <c r="AP36" s="3"/>
      <c r="AQ36" s="7">
        <v>83</v>
      </c>
      <c r="AR36" s="3"/>
      <c r="AS36" s="3"/>
      <c r="AT36" s="3"/>
      <c r="AU36" s="3"/>
      <c r="AV36" s="7">
        <v>424</v>
      </c>
      <c r="AW36" s="7">
        <v>66.5</v>
      </c>
      <c r="AX36" s="7">
        <v>35</v>
      </c>
      <c r="AY36" s="3"/>
      <c r="AZ36" s="3"/>
      <c r="BA36" s="3"/>
      <c r="BB36" s="3"/>
      <c r="BC36" s="3"/>
    </row>
    <row r="37" spans="1:166" s="5" customFormat="1" ht="12.75">
      <c r="A37" s="5" t="s">
        <v>86</v>
      </c>
      <c r="B37" s="5" t="s">
        <v>81</v>
      </c>
      <c r="C37" s="6" t="s">
        <v>76</v>
      </c>
      <c r="D37" s="5">
        <v>3.35</v>
      </c>
      <c r="E37" s="5">
        <v>0.01</v>
      </c>
      <c r="F37" s="5">
        <v>0.56000000000000005</v>
      </c>
      <c r="G37" s="5">
        <v>7.62</v>
      </c>
      <c r="H37" s="5">
        <f t="shared" si="0"/>
        <v>2.0879393999999998</v>
      </c>
      <c r="I37" s="5">
        <f t="shared" si="1"/>
        <v>5.0291459999999999</v>
      </c>
      <c r="J37" s="5">
        <v>0.09</v>
      </c>
      <c r="K37" s="5">
        <v>1.43</v>
      </c>
      <c r="L37" s="5">
        <v>43.68</v>
      </c>
      <c r="M37" s="5">
        <v>0.13</v>
      </c>
      <c r="N37" s="5">
        <v>0.23</v>
      </c>
      <c r="O37" s="5">
        <v>0.01</v>
      </c>
      <c r="P37" s="5">
        <v>39.01</v>
      </c>
      <c r="Q37" s="5">
        <v>96.12</v>
      </c>
      <c r="R37" s="5">
        <v>131</v>
      </c>
      <c r="S37" s="5">
        <v>17</v>
      </c>
      <c r="T37" s="5">
        <v>8</v>
      </c>
      <c r="U37" s="5">
        <v>247</v>
      </c>
      <c r="V37" s="5">
        <v>5</v>
      </c>
      <c r="W37" s="5">
        <v>47</v>
      </c>
      <c r="X37" s="5">
        <v>40</v>
      </c>
      <c r="Y37" s="5">
        <v>13</v>
      </c>
      <c r="Z37" s="5">
        <v>49</v>
      </c>
      <c r="AA37" s="5">
        <v>1755</v>
      </c>
      <c r="AB37" s="5">
        <v>29</v>
      </c>
      <c r="AC37" s="5">
        <v>4</v>
      </c>
      <c r="AD37" s="5">
        <v>34</v>
      </c>
      <c r="AE37" s="5">
        <v>15</v>
      </c>
      <c r="AF37" s="5">
        <v>7</v>
      </c>
      <c r="AH37" s="5" t="s">
        <v>63</v>
      </c>
      <c r="AI37" s="28">
        <v>32.865276999999999</v>
      </c>
      <c r="AJ37" s="28">
        <v>32.865276999999999</v>
      </c>
      <c r="AK37" s="7"/>
      <c r="AL37" s="7"/>
      <c r="AM37" s="7"/>
      <c r="AN37" s="7"/>
      <c r="AO37" s="7"/>
      <c r="AP37" s="3"/>
      <c r="AQ37" s="3"/>
      <c r="AR37" s="3"/>
      <c r="AS37" s="3"/>
      <c r="AT37" s="3"/>
      <c r="AU37" s="3"/>
      <c r="AV37" s="7"/>
      <c r="AW37" s="7"/>
      <c r="AX37" s="3"/>
      <c r="AY37" s="3"/>
      <c r="AZ37" s="3"/>
      <c r="BA37" s="3"/>
      <c r="BB37" s="3"/>
      <c r="BC37" s="3"/>
    </row>
    <row r="38" spans="1:166" s="5" customFormat="1" ht="12.75">
      <c r="A38" s="5">
        <v>9030</v>
      </c>
      <c r="B38" s="5" t="s">
        <v>81</v>
      </c>
      <c r="C38" s="6" t="s">
        <v>76</v>
      </c>
      <c r="D38" s="5">
        <v>52.7</v>
      </c>
      <c r="E38" s="5">
        <v>1.45</v>
      </c>
      <c r="F38" s="5">
        <v>15.3</v>
      </c>
      <c r="G38" s="5">
        <v>9.2899999999999991</v>
      </c>
      <c r="H38" s="5">
        <f t="shared" si="0"/>
        <v>3.2690873000000007</v>
      </c>
      <c r="I38" s="5">
        <f t="shared" si="1"/>
        <v>5.4735569999999978</v>
      </c>
      <c r="J38" s="5">
        <v>0.14000000000000001</v>
      </c>
      <c r="K38" s="5">
        <v>5.97</v>
      </c>
      <c r="L38" s="5">
        <v>0.61</v>
      </c>
      <c r="M38" s="5">
        <v>6.64</v>
      </c>
      <c r="N38" s="5">
        <v>1.58</v>
      </c>
      <c r="O38" s="5">
        <v>0.27</v>
      </c>
      <c r="P38" s="5">
        <v>5.04</v>
      </c>
      <c r="Q38" s="5">
        <v>98.99</v>
      </c>
      <c r="R38" s="5">
        <v>74</v>
      </c>
      <c r="U38" s="5">
        <v>406627</v>
      </c>
      <c r="V38" s="5">
        <v>7522</v>
      </c>
      <c r="W38" s="5">
        <v>583</v>
      </c>
      <c r="X38" s="5">
        <v>13800</v>
      </c>
      <c r="Y38" s="5">
        <v>417</v>
      </c>
      <c r="AD38" s="5">
        <v>6937</v>
      </c>
      <c r="AH38" s="5" t="s">
        <v>63</v>
      </c>
      <c r="AI38" s="28">
        <v>32.976388</v>
      </c>
      <c r="AJ38" s="28">
        <v>107.241666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166" s="5" customFormat="1" ht="12.75">
      <c r="A39" s="5">
        <v>9029</v>
      </c>
      <c r="B39" s="5" t="s">
        <v>81</v>
      </c>
      <c r="C39" s="6" t="s">
        <v>76</v>
      </c>
      <c r="Q39" s="5">
        <v>0</v>
      </c>
      <c r="V39" s="5">
        <v>8</v>
      </c>
      <c r="W39" s="5">
        <v>132</v>
      </c>
      <c r="X39" s="5">
        <v>57</v>
      </c>
      <c r="Y39" s="5">
        <v>18</v>
      </c>
      <c r="AH39" s="5" t="s">
        <v>92</v>
      </c>
      <c r="AI39" s="28">
        <v>32.879167000000002</v>
      </c>
      <c r="AJ39" s="28">
        <v>107.25833299999999</v>
      </c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166" s="5" customFormat="1" ht="12.75">
      <c r="A40" s="5">
        <v>9031</v>
      </c>
      <c r="B40" s="5" t="s">
        <v>81</v>
      </c>
      <c r="C40" s="6" t="s">
        <v>76</v>
      </c>
      <c r="Q40" s="5">
        <v>0</v>
      </c>
      <c r="V40" s="5">
        <v>291</v>
      </c>
      <c r="W40" s="5">
        <v>61</v>
      </c>
      <c r="X40" s="5">
        <v>353</v>
      </c>
      <c r="Y40" s="5">
        <v>59</v>
      </c>
      <c r="AH40" s="5" t="s">
        <v>92</v>
      </c>
      <c r="AI40" s="28">
        <v>32.884721999999996</v>
      </c>
      <c r="AJ40" s="28">
        <v>107.26944399999999</v>
      </c>
    </row>
    <row r="41" spans="1:166" s="3" customFormat="1" ht="12.75">
      <c r="A41" s="8" t="s">
        <v>87</v>
      </c>
      <c r="B41" s="3" t="s">
        <v>96</v>
      </c>
      <c r="C41" s="6" t="s">
        <v>64</v>
      </c>
      <c r="E41" s="3">
        <v>0.2</v>
      </c>
      <c r="G41" s="3">
        <v>0.7</v>
      </c>
      <c r="H41" s="5">
        <f t="shared" si="0"/>
        <v>0.18925899999999996</v>
      </c>
      <c r="I41" s="5">
        <f t="shared" si="1"/>
        <v>0.46430999999999994</v>
      </c>
      <c r="J41" s="3">
        <v>0.01</v>
      </c>
      <c r="R41" s="9">
        <v>22</v>
      </c>
      <c r="S41" s="9">
        <v>322</v>
      </c>
      <c r="T41" s="10">
        <v>33</v>
      </c>
      <c r="U41" s="9">
        <v>9</v>
      </c>
      <c r="V41" s="9">
        <v>15</v>
      </c>
      <c r="W41" s="9">
        <v>4</v>
      </c>
      <c r="X41" s="9">
        <v>5</v>
      </c>
      <c r="Y41" s="9">
        <v>11</v>
      </c>
      <c r="Z41" s="9">
        <v>164</v>
      </c>
      <c r="AA41" s="9">
        <v>323</v>
      </c>
      <c r="AB41" s="9">
        <v>11</v>
      </c>
      <c r="AC41" s="9">
        <v>10</v>
      </c>
      <c r="AD41" s="9">
        <v>242</v>
      </c>
      <c r="AE41" s="9">
        <v>278</v>
      </c>
      <c r="AF41" s="9">
        <v>31</v>
      </c>
      <c r="AG41" s="9">
        <v>1</v>
      </c>
      <c r="AH41" s="5" t="s">
        <v>92</v>
      </c>
      <c r="AI41" s="28">
        <v>32.989165999999997</v>
      </c>
      <c r="AJ41" s="28">
        <v>107.242777</v>
      </c>
      <c r="AP41" s="9"/>
      <c r="AQ41" s="9"/>
      <c r="AR41" s="9"/>
      <c r="AS41" s="9"/>
      <c r="AT41" s="9"/>
      <c r="AW41" s="9"/>
      <c r="AZ41" s="9"/>
      <c r="BA41" s="9"/>
      <c r="BB41" s="9"/>
      <c r="BC41" s="9"/>
      <c r="BD41" s="9"/>
      <c r="BF41" s="9"/>
      <c r="BG41" s="9"/>
      <c r="BI41" s="9"/>
      <c r="BL41" s="9"/>
      <c r="BN41" s="9"/>
    </row>
    <row r="42" spans="1:166" s="3" customFormat="1" ht="12.75">
      <c r="A42" s="8" t="s">
        <v>88</v>
      </c>
      <c r="B42" s="3" t="s">
        <v>89</v>
      </c>
      <c r="C42" s="6" t="s">
        <v>76</v>
      </c>
      <c r="E42" s="3">
        <v>0.1</v>
      </c>
      <c r="G42" s="3">
        <v>1.3</v>
      </c>
      <c r="H42" s="5">
        <f t="shared" si="0"/>
        <v>0.35148099999999993</v>
      </c>
      <c r="I42" s="5">
        <f t="shared" si="1"/>
        <v>0.86229</v>
      </c>
      <c r="J42" s="3">
        <v>0.01</v>
      </c>
      <c r="R42" s="9">
        <v>10</v>
      </c>
      <c r="S42" s="9">
        <v>309</v>
      </c>
      <c r="T42" s="10">
        <v>41</v>
      </c>
      <c r="U42" s="9">
        <v>16</v>
      </c>
      <c r="V42" s="9">
        <v>19</v>
      </c>
      <c r="W42" s="9">
        <v>12</v>
      </c>
      <c r="X42" s="9">
        <v>11</v>
      </c>
      <c r="Y42" s="9">
        <v>6</v>
      </c>
      <c r="Z42" s="9">
        <v>87</v>
      </c>
      <c r="AA42" s="9">
        <v>50</v>
      </c>
      <c r="AB42" s="9" t="s">
        <v>90</v>
      </c>
      <c r="AC42" s="9">
        <v>6</v>
      </c>
      <c r="AD42" s="9">
        <v>121</v>
      </c>
      <c r="AE42" s="9">
        <v>75</v>
      </c>
      <c r="AF42" s="9">
        <v>28</v>
      </c>
      <c r="AG42" s="9" t="s">
        <v>90</v>
      </c>
      <c r="AH42" s="5" t="s">
        <v>92</v>
      </c>
      <c r="AI42" s="28">
        <v>32.989165999999997</v>
      </c>
      <c r="AJ42" s="28">
        <v>107.242777</v>
      </c>
      <c r="AP42" s="9"/>
      <c r="AQ42" s="9"/>
      <c r="AR42" s="9"/>
      <c r="AS42" s="9"/>
      <c r="AT42" s="9"/>
      <c r="AW42" s="9"/>
      <c r="AZ42" s="9"/>
      <c r="BA42" s="9"/>
      <c r="BB42" s="9"/>
      <c r="BC42" s="9"/>
      <c r="BD42" s="9"/>
      <c r="BF42" s="9"/>
      <c r="BG42" s="9"/>
      <c r="BI42" s="9"/>
      <c r="BL42" s="9"/>
      <c r="BN42" s="9"/>
    </row>
    <row r="43" spans="1:166" s="3" customFormat="1" ht="12.75">
      <c r="A43" s="8" t="s">
        <v>91</v>
      </c>
      <c r="B43" s="3" t="s">
        <v>89</v>
      </c>
      <c r="C43" s="6" t="s">
        <v>76</v>
      </c>
      <c r="E43" s="3">
        <v>0.2</v>
      </c>
      <c r="G43" s="3">
        <v>0.06</v>
      </c>
      <c r="H43" s="5">
        <f t="shared" si="0"/>
        <v>1.6222199999999992E-2</v>
      </c>
      <c r="I43" s="5">
        <f t="shared" si="1"/>
        <v>3.9798E-2</v>
      </c>
      <c r="J43" s="3">
        <v>0.01</v>
      </c>
      <c r="R43" s="9">
        <v>14</v>
      </c>
      <c r="S43" s="9">
        <v>269</v>
      </c>
      <c r="T43" s="10">
        <v>47</v>
      </c>
      <c r="U43" s="9">
        <v>8</v>
      </c>
      <c r="V43" s="9">
        <v>13</v>
      </c>
      <c r="W43" s="9">
        <v>5</v>
      </c>
      <c r="X43" s="9">
        <v>6</v>
      </c>
      <c r="Y43" s="9">
        <v>7</v>
      </c>
      <c r="Z43" s="9">
        <v>113</v>
      </c>
      <c r="AA43" s="9">
        <v>186</v>
      </c>
      <c r="AB43" s="9">
        <v>6</v>
      </c>
      <c r="AC43" s="9">
        <v>4</v>
      </c>
      <c r="AD43" s="9">
        <v>77</v>
      </c>
      <c r="AE43" s="9">
        <v>183</v>
      </c>
      <c r="AF43" s="9">
        <v>16</v>
      </c>
      <c r="AG43" s="9">
        <v>2</v>
      </c>
      <c r="AH43" s="5" t="s">
        <v>92</v>
      </c>
      <c r="AI43" s="28">
        <v>32.989165999999997</v>
      </c>
      <c r="AJ43" s="28">
        <v>107.242777</v>
      </c>
      <c r="AP43" s="9"/>
      <c r="AQ43" s="9"/>
      <c r="AR43" s="9"/>
      <c r="AS43" s="9"/>
      <c r="AT43" s="9"/>
      <c r="AW43" s="9"/>
      <c r="AZ43" s="9"/>
      <c r="BA43" s="9"/>
      <c r="BB43" s="9"/>
      <c r="BC43" s="9"/>
      <c r="BD43" s="9"/>
      <c r="BF43" s="9"/>
      <c r="BG43" s="9"/>
      <c r="BI43" s="9"/>
      <c r="BL43" s="9"/>
      <c r="BN43" s="9"/>
    </row>
    <row r="44" spans="1:166" s="5" customFormat="1" ht="14.25" customHeight="1">
      <c r="B44" s="11"/>
      <c r="C44" s="12"/>
      <c r="E44" s="12"/>
      <c r="O44" s="13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27"/>
      <c r="AJ44" s="27"/>
      <c r="AK44" s="11"/>
      <c r="AL44" s="11"/>
      <c r="AM44" s="11"/>
      <c r="AN44" s="11"/>
      <c r="AO44" s="11"/>
      <c r="AP44" s="11"/>
      <c r="AQ44" s="14"/>
      <c r="AR44" s="11"/>
      <c r="AS44" s="11"/>
      <c r="AT44" s="11"/>
      <c r="AU44" s="11"/>
      <c r="AV44" s="11"/>
      <c r="AW44" s="11"/>
      <c r="AX44" s="15"/>
      <c r="AY44" s="16"/>
      <c r="AZ44" s="16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8"/>
      <c r="BP44" s="18"/>
      <c r="BQ44" s="18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J44" s="11"/>
      <c r="CK44" s="11"/>
      <c r="CL44" s="11"/>
      <c r="CM44" s="11"/>
      <c r="CN44" s="11"/>
      <c r="CO44" s="11"/>
      <c r="CP44" s="11"/>
      <c r="CQ44" s="11"/>
      <c r="CR44" s="11"/>
      <c r="CS44" s="17"/>
      <c r="CT44" s="16"/>
      <c r="CU44" s="16"/>
      <c r="CV44" s="16"/>
      <c r="CW44" s="16"/>
      <c r="CX44" s="11"/>
      <c r="CY44" s="11"/>
      <c r="CZ44" s="11"/>
      <c r="DA44" s="11"/>
      <c r="DB44" s="11"/>
      <c r="DC44" s="11"/>
      <c r="DD44" s="11"/>
      <c r="DE44" s="11"/>
      <c r="DF44" s="11"/>
      <c r="DG44" s="17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9"/>
      <c r="FA44" s="15"/>
      <c r="FB44" s="15"/>
      <c r="FC44" s="17"/>
      <c r="FD44" s="16"/>
      <c r="FE44" s="16"/>
      <c r="FF44" s="16"/>
      <c r="FG44" s="16"/>
      <c r="FH44" s="16"/>
      <c r="FI44" s="16"/>
      <c r="FJ44" s="16"/>
    </row>
    <row r="45" spans="1:166" s="5" customFormat="1" ht="12.75">
      <c r="A45" s="20"/>
      <c r="B45" s="21"/>
      <c r="C45" s="20"/>
      <c r="E45" s="11"/>
      <c r="J45" s="11"/>
      <c r="N45" s="11"/>
      <c r="O45" s="20"/>
      <c r="P45" s="21"/>
      <c r="Q45" s="21"/>
      <c r="R45" s="21"/>
      <c r="S45" s="21"/>
      <c r="T45" s="21"/>
      <c r="U45" s="21"/>
      <c r="V45" s="21"/>
      <c r="W45" s="21"/>
      <c r="X45" s="22"/>
      <c r="Y45" s="23"/>
      <c r="Z45" s="21"/>
      <c r="AA45" s="15"/>
      <c r="AB45" s="21"/>
      <c r="AC45" s="21"/>
      <c r="AD45" s="21"/>
      <c r="AE45" s="21"/>
      <c r="AF45" s="21"/>
      <c r="AG45" s="21"/>
      <c r="AH45" s="22"/>
      <c r="AI45" s="29"/>
      <c r="AJ45" s="29"/>
      <c r="AK45" s="22"/>
      <c r="AL45" s="23"/>
      <c r="AM45" s="22"/>
      <c r="AN45" s="21"/>
      <c r="AO45" s="22"/>
      <c r="AP45" s="22"/>
      <c r="AQ45" s="22"/>
      <c r="AR45" s="23"/>
      <c r="AS45" s="21"/>
      <c r="AT45" s="21"/>
      <c r="AU45" s="22"/>
      <c r="AV45" s="21"/>
      <c r="AW45" s="15"/>
      <c r="AX45" s="15"/>
      <c r="BS45" s="15"/>
      <c r="BT45" s="15"/>
      <c r="BU45" s="15"/>
      <c r="BV45" s="15"/>
      <c r="BW45" s="21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J45" s="15"/>
      <c r="CK45" s="15"/>
      <c r="CL45" s="15"/>
      <c r="CM45" s="15"/>
      <c r="CN45" s="15"/>
      <c r="CO45" s="15"/>
      <c r="CP45" s="7"/>
      <c r="CQ45" s="7"/>
      <c r="CR45" s="7"/>
      <c r="CX45" s="7"/>
      <c r="CY45" s="7"/>
      <c r="CZ45" s="7"/>
      <c r="DA45" s="21"/>
      <c r="DB45" s="15"/>
      <c r="DC45" s="22"/>
      <c r="DD45" s="21"/>
      <c r="DE45" s="21"/>
      <c r="DF45" s="21"/>
      <c r="DI45" s="21"/>
      <c r="DJ45" s="21"/>
      <c r="DK45" s="7"/>
      <c r="DL45" s="21"/>
      <c r="DM45" s="21"/>
      <c r="DN45" s="7"/>
      <c r="DO45" s="7"/>
      <c r="DP45" s="7"/>
      <c r="DQ45" s="21"/>
      <c r="DR45" s="7"/>
      <c r="DS45" s="7"/>
      <c r="DT45" s="7"/>
      <c r="DU45" s="21"/>
      <c r="DV45" s="7"/>
      <c r="DW45" s="7"/>
      <c r="DX45" s="7"/>
      <c r="DY45" s="23"/>
      <c r="DZ45" s="23"/>
      <c r="EA45" s="23"/>
      <c r="EB45" s="7"/>
      <c r="EC45" s="23"/>
      <c r="ED45" s="21"/>
      <c r="EE45" s="21"/>
      <c r="EF45" s="7"/>
      <c r="EG45" s="7"/>
      <c r="EH45" s="7"/>
      <c r="EI45" s="7"/>
      <c r="EJ45" s="7"/>
      <c r="EK45" s="24"/>
      <c r="EL45" s="23"/>
      <c r="EM45" s="7"/>
      <c r="EN45" s="21"/>
      <c r="EO45" s="21"/>
      <c r="EP45" s="21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</row>
    <row r="46" spans="1:166" s="5" customFormat="1" ht="12.75">
      <c r="A46" s="20"/>
      <c r="B46" s="21"/>
      <c r="C46" s="20"/>
      <c r="E46" s="11"/>
      <c r="J46" s="11"/>
      <c r="N46" s="11"/>
      <c r="O46" s="20"/>
      <c r="P46" s="21"/>
      <c r="Q46" s="21"/>
      <c r="R46" s="21"/>
      <c r="S46" s="21"/>
      <c r="T46" s="21"/>
      <c r="U46" s="21"/>
      <c r="V46" s="21"/>
      <c r="W46" s="21"/>
      <c r="X46" s="22"/>
      <c r="Y46" s="23"/>
      <c r="Z46" s="21"/>
      <c r="AA46" s="15"/>
      <c r="AB46" s="21"/>
      <c r="AC46" s="21"/>
      <c r="AD46" s="21"/>
      <c r="AE46" s="21"/>
      <c r="AF46" s="21"/>
      <c r="AG46" s="21"/>
      <c r="AH46" s="22"/>
      <c r="AI46" s="29"/>
      <c r="AJ46" s="29"/>
      <c r="AK46" s="22"/>
      <c r="AL46" s="23"/>
      <c r="AM46" s="22"/>
      <c r="AN46" s="21"/>
      <c r="AO46" s="22"/>
      <c r="AP46" s="22"/>
      <c r="AQ46" s="22"/>
      <c r="AR46" s="23"/>
      <c r="AS46" s="21"/>
      <c r="AT46" s="21"/>
      <c r="AU46" s="22"/>
      <c r="AV46" s="21"/>
      <c r="AW46" s="15"/>
      <c r="AX46" s="15"/>
      <c r="BS46" s="15"/>
      <c r="BT46" s="15"/>
      <c r="BU46" s="15"/>
      <c r="BV46" s="15"/>
      <c r="BW46" s="21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J46" s="15"/>
      <c r="CK46" s="15"/>
      <c r="CL46" s="15"/>
      <c r="CM46" s="15"/>
      <c r="CN46" s="15"/>
      <c r="CO46" s="15"/>
      <c r="CP46" s="7"/>
      <c r="CQ46" s="7"/>
      <c r="CR46" s="7"/>
      <c r="CX46" s="7"/>
      <c r="CY46" s="7"/>
      <c r="CZ46" s="7"/>
      <c r="DA46" s="21"/>
      <c r="DB46" s="15"/>
      <c r="DC46" s="22"/>
      <c r="DD46" s="21"/>
      <c r="DE46" s="21"/>
      <c r="DF46" s="21"/>
      <c r="DI46" s="21"/>
      <c r="DJ46" s="21"/>
      <c r="DK46" s="7"/>
      <c r="DL46" s="21"/>
      <c r="DM46" s="21"/>
      <c r="DN46" s="7"/>
      <c r="DO46" s="7"/>
      <c r="DP46" s="7"/>
      <c r="DQ46" s="21"/>
      <c r="DR46" s="7"/>
      <c r="DS46" s="7"/>
      <c r="DT46" s="7"/>
      <c r="DU46" s="21"/>
      <c r="DV46" s="7"/>
      <c r="DW46" s="7"/>
      <c r="DX46" s="7"/>
      <c r="DY46" s="23"/>
      <c r="DZ46" s="23"/>
      <c r="EA46" s="23"/>
      <c r="EB46" s="7"/>
      <c r="EC46" s="23"/>
      <c r="ED46" s="21"/>
      <c r="EE46" s="21"/>
      <c r="EF46" s="7"/>
      <c r="EG46" s="7"/>
      <c r="EH46" s="7"/>
      <c r="EI46" s="7"/>
      <c r="EJ46" s="7"/>
      <c r="EK46" s="24"/>
      <c r="EL46" s="23"/>
      <c r="EM46" s="7"/>
      <c r="EN46" s="21"/>
      <c r="EO46" s="21"/>
      <c r="EP46" s="21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</row>
    <row r="47" spans="1:166" s="5" customFormat="1" ht="12.75">
      <c r="A47" s="20"/>
      <c r="B47" s="21"/>
      <c r="C47" s="20"/>
      <c r="E47" s="20"/>
      <c r="J47" s="11"/>
      <c r="N47" s="11"/>
      <c r="O47" s="20"/>
      <c r="P47" s="21"/>
      <c r="Q47" s="21"/>
      <c r="R47" s="21"/>
      <c r="S47" s="21"/>
      <c r="T47" s="21"/>
      <c r="U47" s="21"/>
      <c r="V47" s="21"/>
      <c r="W47" s="21"/>
      <c r="X47" s="22"/>
      <c r="Y47" s="23"/>
      <c r="Z47" s="21"/>
      <c r="AA47" s="15"/>
      <c r="AB47" s="21"/>
      <c r="AC47" s="21"/>
      <c r="AD47" s="21"/>
      <c r="AE47" s="21"/>
      <c r="AF47" s="21"/>
      <c r="AG47" s="21"/>
      <c r="AH47" s="22"/>
      <c r="AI47" s="29"/>
      <c r="AJ47" s="29"/>
      <c r="AK47" s="22"/>
      <c r="AL47" s="23"/>
      <c r="AM47" s="22"/>
      <c r="AN47" s="21"/>
      <c r="AO47" s="22"/>
      <c r="AP47" s="22"/>
      <c r="AQ47" s="22"/>
      <c r="AR47" s="23"/>
      <c r="AS47" s="21"/>
      <c r="AT47" s="21"/>
      <c r="AU47" s="22"/>
      <c r="AV47" s="21"/>
      <c r="AW47" s="15"/>
      <c r="AX47" s="15"/>
      <c r="BS47" s="15"/>
      <c r="BT47" s="15"/>
      <c r="BU47" s="15"/>
      <c r="BV47" s="15"/>
      <c r="BW47" s="21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J47" s="15"/>
      <c r="CK47" s="15"/>
      <c r="CL47" s="15"/>
      <c r="CM47" s="15"/>
      <c r="CN47" s="15"/>
      <c r="CO47" s="15"/>
      <c r="CP47" s="7"/>
      <c r="CQ47" s="7"/>
      <c r="CR47" s="7"/>
      <c r="CX47" s="7"/>
      <c r="CY47" s="7"/>
      <c r="CZ47" s="7"/>
      <c r="DA47" s="21"/>
      <c r="DB47" s="15"/>
      <c r="DC47" s="22"/>
      <c r="DD47" s="21"/>
      <c r="DE47" s="21"/>
      <c r="DF47" s="21"/>
      <c r="DI47" s="21"/>
      <c r="DJ47" s="21"/>
      <c r="DK47" s="7"/>
      <c r="DL47" s="21"/>
      <c r="DM47" s="21"/>
      <c r="DN47" s="7"/>
      <c r="DO47" s="7"/>
      <c r="DP47" s="7"/>
      <c r="DQ47" s="21"/>
      <c r="DR47" s="7"/>
      <c r="DS47" s="7"/>
      <c r="DT47" s="7"/>
      <c r="DU47" s="21"/>
      <c r="DV47" s="7"/>
      <c r="DW47" s="7"/>
      <c r="DX47" s="7"/>
      <c r="DY47" s="23"/>
      <c r="DZ47" s="23"/>
      <c r="EA47" s="23"/>
      <c r="EB47" s="7"/>
      <c r="EC47" s="23"/>
      <c r="ED47" s="21"/>
      <c r="EE47" s="21"/>
      <c r="EF47" s="7"/>
      <c r="EG47" s="7"/>
      <c r="EH47" s="7"/>
      <c r="EI47" s="7"/>
      <c r="EJ47" s="7"/>
      <c r="EK47" s="24"/>
      <c r="EL47" s="23"/>
      <c r="EM47" s="7"/>
      <c r="EN47" s="21"/>
      <c r="EO47" s="21"/>
      <c r="EP47" s="21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</dc:creator>
  <cp:lastModifiedBy>Ginger</cp:lastModifiedBy>
  <dcterms:created xsi:type="dcterms:W3CDTF">2012-06-01T03:55:58Z</dcterms:created>
  <dcterms:modified xsi:type="dcterms:W3CDTF">2012-06-09T21:03:13Z</dcterms:modified>
</cp:coreProperties>
</file>