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240" windowWidth="9720" windowHeight="6345" activeTab="1"/>
  </bookViews>
  <sheets>
    <sheet name="READ ME" sheetId="5" r:id="rId1"/>
    <sheet name="Sample list" sheetId="2" r:id="rId2"/>
    <sheet name="Majors&amp;Traces" sheetId="4" r:id="rId3"/>
  </sheets>
  <definedNames>
    <definedName name="_xlnm.Print_Area" localSheetId="1">'Sample list'!$A$10:$F$104</definedName>
    <definedName name="_xlnm.Print_Titles" localSheetId="2">'Majors&amp;Traces'!$A:$A,'Majors&amp;Traces'!$3:$4</definedName>
  </definedNames>
  <calcPr calcId="145621"/>
</workbook>
</file>

<file path=xl/calcChain.xml><?xml version="1.0" encoding="utf-8"?>
<calcChain xmlns="http://schemas.openxmlformats.org/spreadsheetml/2006/main">
  <c r="AE81" i="4" l="1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M81" i="4"/>
  <c r="L81" i="4"/>
  <c r="K81" i="4"/>
  <c r="J81" i="4"/>
  <c r="I81" i="4"/>
  <c r="H81" i="4"/>
  <c r="G81" i="4"/>
  <c r="F81" i="4"/>
  <c r="E81" i="4"/>
  <c r="D81" i="4"/>
  <c r="C81" i="4"/>
  <c r="B81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M80" i="4"/>
  <c r="L80" i="4"/>
  <c r="K80" i="4"/>
  <c r="J80" i="4"/>
  <c r="I80" i="4"/>
  <c r="H80" i="4"/>
  <c r="G80" i="4"/>
  <c r="F80" i="4"/>
  <c r="E80" i="4"/>
  <c r="D80" i="4"/>
  <c r="C80" i="4"/>
  <c r="B80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M63" i="4"/>
  <c r="L63" i="4"/>
  <c r="K63" i="4"/>
  <c r="J63" i="4"/>
  <c r="I63" i="4"/>
  <c r="H63" i="4"/>
  <c r="G63" i="4"/>
  <c r="F63" i="4"/>
  <c r="E63" i="4"/>
  <c r="D63" i="4"/>
  <c r="C63" i="4"/>
  <c r="B63" i="4"/>
  <c r="M62" i="4"/>
  <c r="L62" i="4"/>
  <c r="K62" i="4"/>
  <c r="J62" i="4"/>
  <c r="I62" i="4"/>
  <c r="H62" i="4"/>
  <c r="G62" i="4"/>
  <c r="F62" i="4"/>
  <c r="E62" i="4"/>
  <c r="D62" i="4"/>
  <c r="C62" i="4"/>
  <c r="B62" i="4"/>
</calcChain>
</file>

<file path=xl/sharedStrings.xml><?xml version="1.0" encoding="utf-8"?>
<sst xmlns="http://schemas.openxmlformats.org/spreadsheetml/2006/main" count="609" uniqueCount="442">
  <si>
    <t>sample</t>
  </si>
  <si>
    <t>SiO2</t>
  </si>
  <si>
    <t>TiO2</t>
  </si>
  <si>
    <t>Al2O3</t>
  </si>
  <si>
    <t>MnO</t>
  </si>
  <si>
    <t>MgO</t>
  </si>
  <si>
    <t>CaO</t>
  </si>
  <si>
    <t>K2O</t>
  </si>
  <si>
    <t>Na2O</t>
  </si>
  <si>
    <t>P2O5</t>
  </si>
  <si>
    <t>LOI</t>
  </si>
  <si>
    <t>V</t>
  </si>
  <si>
    <t>Cr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</si>
  <si>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</si>
  <si>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</si>
  <si>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</si>
  <si>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</si>
  <si>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</si>
  <si>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</si>
  <si>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</si>
  <si>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</si>
  <si>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</si>
  <si>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Ba</t>
  </si>
  <si>
    <t>Pb</t>
  </si>
  <si>
    <t>Th</t>
  </si>
  <si>
    <t>U</t>
  </si>
  <si>
    <t>LL8</t>
  </si>
  <si>
    <t>LL9</t>
  </si>
  <si>
    <t>LL10</t>
  </si>
  <si>
    <t>LL11</t>
  </si>
  <si>
    <t>LL12</t>
  </si>
  <si>
    <t>LL13</t>
  </si>
  <si>
    <t>LL14</t>
  </si>
  <si>
    <t>LL16</t>
  </si>
  <si>
    <t xml:space="preserve">LL17 </t>
  </si>
  <si>
    <t>LL18</t>
  </si>
  <si>
    <t>LL20</t>
  </si>
  <si>
    <t>LL22</t>
  </si>
  <si>
    <t>LL24</t>
  </si>
  <si>
    <t>LL25</t>
  </si>
  <si>
    <t>ND</t>
  </si>
  <si>
    <t>LL26</t>
  </si>
  <si>
    <t>LL27</t>
  </si>
  <si>
    <t>LL28</t>
  </si>
  <si>
    <t>LL29</t>
  </si>
  <si>
    <t>LL30</t>
  </si>
  <si>
    <t>LL31</t>
  </si>
  <si>
    <t>LL33</t>
  </si>
  <si>
    <t>LL34</t>
  </si>
  <si>
    <t>LL35</t>
  </si>
  <si>
    <t>LL37</t>
  </si>
  <si>
    <t>LL38</t>
  </si>
  <si>
    <t>LL40</t>
  </si>
  <si>
    <t>LL41</t>
  </si>
  <si>
    <t>LL42</t>
  </si>
  <si>
    <t>LL43</t>
  </si>
  <si>
    <t>LL49</t>
  </si>
  <si>
    <t>LL51</t>
  </si>
  <si>
    <t>Los Lunas Volcano Sample List</t>
  </si>
  <si>
    <t>unit</t>
  </si>
  <si>
    <t>location</t>
  </si>
  <si>
    <t>deposit type</t>
  </si>
  <si>
    <t>description</t>
  </si>
  <si>
    <t>name</t>
  </si>
  <si>
    <t>98LL08</t>
  </si>
  <si>
    <t>old volc. intrusive-1 SE of old volc</t>
  </si>
  <si>
    <t>mafic intrusive</t>
  </si>
  <si>
    <t>dense, appears glassy</t>
  </si>
  <si>
    <t>Tli</t>
  </si>
  <si>
    <t>98LL09</t>
  </si>
  <si>
    <t>old volc. intrusive-1 SE of old volc.</t>
  </si>
  <si>
    <t>from 'sheared' zone</t>
  </si>
  <si>
    <t>98LL10</t>
  </si>
  <si>
    <t>old volc. slot gully</t>
  </si>
  <si>
    <t>breccia clast</t>
  </si>
  <si>
    <t>lithic pumice frag.</t>
  </si>
  <si>
    <t>Tl(?)</t>
  </si>
  <si>
    <t>98LL11</t>
  </si>
  <si>
    <t>lava in breccia</t>
  </si>
  <si>
    <t>dike or large block</t>
  </si>
  <si>
    <t>98LL12</t>
  </si>
  <si>
    <t>old volc. intrusive-2 S of old volc.</t>
  </si>
  <si>
    <t>coarser than #8</t>
  </si>
  <si>
    <t>98LL13</t>
  </si>
  <si>
    <t>old volc. SE outlier flow</t>
  </si>
  <si>
    <t>lava</t>
  </si>
  <si>
    <t>vesicles w/ blue coating</t>
  </si>
  <si>
    <r>
      <t>Tl</t>
    </r>
    <r>
      <rPr>
        <vertAlign val="subscript"/>
        <sz val="10"/>
        <color indexed="8"/>
        <rFont val="Arial"/>
        <family val="2"/>
      </rPr>
      <t>1</t>
    </r>
  </si>
  <si>
    <t>98LL14</t>
  </si>
  <si>
    <t>old volc. S. SW outlier flows</t>
  </si>
  <si>
    <t>covered by SF (see #47)</t>
  </si>
  <si>
    <t>98LL15</t>
  </si>
  <si>
    <t>N. Badlands, Bandelier tuff</t>
  </si>
  <si>
    <t>tuff</t>
  </si>
  <si>
    <t>layer in sediments</t>
  </si>
  <si>
    <t>98LL16</t>
  </si>
  <si>
    <t>old volc. near S. car park</t>
  </si>
  <si>
    <t>weathered vesicles ( see #45)</t>
  </si>
  <si>
    <t>98LL17</t>
  </si>
  <si>
    <t xml:space="preserve">old volc. west side </t>
  </si>
  <si>
    <t>lava base</t>
  </si>
  <si>
    <t>'sheared' zone (?)</t>
  </si>
  <si>
    <t>89LL18</t>
  </si>
  <si>
    <t>old volc. S side of big S gully</t>
  </si>
  <si>
    <t>mafic ash</t>
  </si>
  <si>
    <t>between sediments</t>
  </si>
  <si>
    <r>
      <t>Tl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(?)</t>
    </r>
  </si>
  <si>
    <t>98LL19</t>
  </si>
  <si>
    <t>old volc. S side of S gully</t>
  </si>
  <si>
    <t>lava 'cutting' ash</t>
  </si>
  <si>
    <t>98LL20</t>
  </si>
  <si>
    <t>young volc. S gully on NE side</t>
  </si>
  <si>
    <t>near caliche scarp</t>
  </si>
  <si>
    <t>98LL21</t>
  </si>
  <si>
    <t>young volc. mid-way S side</t>
  </si>
  <si>
    <t>prom lava lobe on airphoto</t>
  </si>
  <si>
    <t>98LL22</t>
  </si>
  <si>
    <t>young volc. near summit vent</t>
  </si>
  <si>
    <t>same as #21 near summit</t>
  </si>
  <si>
    <t>98LL23</t>
  </si>
  <si>
    <t>mid-age(?) volc. below red scoria</t>
  </si>
  <si>
    <t>mafic block</t>
  </si>
  <si>
    <t>same as #33</t>
  </si>
  <si>
    <t>?</t>
  </si>
  <si>
    <t>98LL24</t>
  </si>
  <si>
    <t>mid-age(?) near middle car park</t>
  </si>
  <si>
    <t>"chocolate brown" a.k.a. "CB"</t>
  </si>
  <si>
    <t>98LL25</t>
  </si>
  <si>
    <t>mid-age(?) S cliffs above S gully</t>
  </si>
  <si>
    <t>"CB" ponded lava (?)</t>
  </si>
  <si>
    <t>98LL26</t>
  </si>
  <si>
    <t>young volc. SE base</t>
  </si>
  <si>
    <t>lava (brown)</t>
  </si>
  <si>
    <t>SE lava lobe same as #27</t>
  </si>
  <si>
    <t>98LL27</t>
  </si>
  <si>
    <t>lava (light gray)</t>
  </si>
  <si>
    <t>gray base of #26 flow</t>
  </si>
  <si>
    <t>98LL28</t>
  </si>
  <si>
    <t>rubble beneath flow</t>
  </si>
  <si>
    <t>98LL29</t>
  </si>
  <si>
    <t>mid-age(?) volc. base red scoria</t>
  </si>
  <si>
    <t>greenish pumice</t>
  </si>
  <si>
    <t>cogenetic with scoria</t>
  </si>
  <si>
    <t>98LL30</t>
  </si>
  <si>
    <t>mid-age(?) at main fault on N side</t>
  </si>
  <si>
    <t>rubble below "CB"</t>
  </si>
  <si>
    <t>98LL31</t>
  </si>
  <si>
    <t>mid-age(?) N face below plug</t>
  </si>
  <si>
    <t>non-vesicular granular</t>
  </si>
  <si>
    <t>98LL32</t>
  </si>
  <si>
    <t>mid-age(?) NW side in Badlands</t>
  </si>
  <si>
    <t>rubble, some scoriacous bits</t>
  </si>
  <si>
    <t>98LL33</t>
  </si>
  <si>
    <t>mid-age(?) NW face below scoria</t>
  </si>
  <si>
    <t>blocks (blk-mafic)</t>
  </si>
  <si>
    <t>same as #23</t>
  </si>
  <si>
    <t>98LL34</t>
  </si>
  <si>
    <t>mid-age(?) flow ENE of main fault</t>
  </si>
  <si>
    <t>slabby massive "CB"?</t>
  </si>
  <si>
    <t>98LL35</t>
  </si>
  <si>
    <t>mid-age(?) flow at main fault</t>
  </si>
  <si>
    <t>lava (dark gray)</t>
  </si>
  <si>
    <t>massive with olivine</t>
  </si>
  <si>
    <t>98LL36</t>
  </si>
  <si>
    <t>young, talus at base east of fault</t>
  </si>
  <si>
    <t>no phenocrysts</t>
  </si>
  <si>
    <t>Qls</t>
  </si>
  <si>
    <t>98LL37</t>
  </si>
  <si>
    <t>young, NE side of summit vent</t>
  </si>
  <si>
    <t>lava (light-gry-grn)</t>
  </si>
  <si>
    <t>flow banded</t>
  </si>
  <si>
    <t>98LL38</t>
  </si>
  <si>
    <t>young(?) N gully above "talus"</t>
  </si>
  <si>
    <t>lava (blk mafic)</t>
  </si>
  <si>
    <t>interbedded w/ sediments</t>
  </si>
  <si>
    <t>98LL39</t>
  </si>
  <si>
    <t>young(?) N gully in talus breccia</t>
  </si>
  <si>
    <t>block (dark gray)</t>
  </si>
  <si>
    <t>lower talus</t>
  </si>
  <si>
    <t>98LL40</t>
  </si>
  <si>
    <t>mid-age(?) N gully on N side</t>
  </si>
  <si>
    <t>"CB"</t>
  </si>
  <si>
    <t>98LL41</t>
  </si>
  <si>
    <t>mid-age(?) base E end of N gully</t>
  </si>
  <si>
    <t>"CB" above Santa Fe</t>
  </si>
  <si>
    <t>98LL42</t>
  </si>
  <si>
    <t>young, NE corner of E side</t>
  </si>
  <si>
    <t>lava (light-gry-red)</t>
  </si>
  <si>
    <t>overlying 43</t>
  </si>
  <si>
    <t>98LL43</t>
  </si>
  <si>
    <t>mid-age(?) NE corner of E side</t>
  </si>
  <si>
    <t>lava (brn-red)</t>
  </si>
  <si>
    <t>"CB" underlying 42</t>
  </si>
  <si>
    <t>98LL44</t>
  </si>
  <si>
    <t>NW margin of Badlands</t>
  </si>
  <si>
    <t>pumice</t>
  </si>
  <si>
    <t>Bandelier? in sediments</t>
  </si>
  <si>
    <t>98LL45</t>
  </si>
  <si>
    <t>old volc. NW of car park</t>
  </si>
  <si>
    <t>similar to #16</t>
  </si>
  <si>
    <t>98LL46</t>
  </si>
  <si>
    <t>old volc. S. side of main gully</t>
  </si>
  <si>
    <t>ash &amp; pumice</t>
  </si>
  <si>
    <t>Bandelier "in situ" w/ pumice</t>
  </si>
  <si>
    <t>98LL47</t>
  </si>
  <si>
    <t>lava (hand sample)</t>
  </si>
  <si>
    <t>covered by SF, cf. #14</t>
  </si>
  <si>
    <t>98LL48</t>
  </si>
  <si>
    <t>old volc. S. flows near fault(?)</t>
  </si>
  <si>
    <t>lava with flow breccia</t>
  </si>
  <si>
    <t>98LL49</t>
  </si>
  <si>
    <t>mid-age volc. southern summit</t>
  </si>
  <si>
    <t>upper lobe of "CB" (?)</t>
  </si>
  <si>
    <t>98LL50</t>
  </si>
  <si>
    <t>young volc. near top SE lobe</t>
  </si>
  <si>
    <t>lava (dk gray-red)</t>
  </si>
  <si>
    <t>(hand sample)</t>
  </si>
  <si>
    <t>98LL51</t>
  </si>
  <si>
    <t>mid-age or young volc. S summit</t>
  </si>
  <si>
    <t>lava (black mafic)</t>
  </si>
  <si>
    <t>overlain by red scoria</t>
  </si>
  <si>
    <t>98LL52</t>
  </si>
  <si>
    <t>mid-age volc at NE falls above #41</t>
  </si>
  <si>
    <t>overlies frothy gray scoria</t>
  </si>
  <si>
    <t>98LL53</t>
  </si>
  <si>
    <t>mid-age above NE falls above #41</t>
  </si>
  <si>
    <t>underlain by gray sandstone</t>
  </si>
  <si>
    <t>98LL54</t>
  </si>
  <si>
    <t xml:space="preserve">mid-age above NE falls </t>
  </si>
  <si>
    <t>equivalent to 41?</t>
  </si>
  <si>
    <t>98LL55</t>
  </si>
  <si>
    <t>mid-age E-W drainage S of summit</t>
  </si>
  <si>
    <t>98LL56</t>
  </si>
  <si>
    <t>lava (massive grey)</t>
  </si>
  <si>
    <t>overlies 7m of blocky breccia</t>
  </si>
  <si>
    <t>98LL57</t>
  </si>
  <si>
    <t>red-gray scoria</t>
  </si>
  <si>
    <t>related to # 29?</t>
  </si>
  <si>
    <t>98LL58</t>
  </si>
  <si>
    <t>young volc. S of E-W drainage</t>
  </si>
  <si>
    <t>appears to overlie flow # 38?</t>
  </si>
  <si>
    <t>98LL59</t>
  </si>
  <si>
    <t>young volc. gully ESE of summit</t>
  </si>
  <si>
    <t>symmetric lobe</t>
  </si>
  <si>
    <t>98LL60</t>
  </si>
  <si>
    <t>SW edge of symmetric lobe</t>
  </si>
  <si>
    <t>98LL61</t>
  </si>
  <si>
    <t>brecciated lava</t>
  </si>
  <si>
    <t>underlying flow # 60</t>
  </si>
  <si>
    <t>98LL62</t>
  </si>
  <si>
    <t>young volc. gully due E of summit</t>
  </si>
  <si>
    <t>north gully of symmetric lobe</t>
  </si>
  <si>
    <t>98LL63</t>
  </si>
  <si>
    <t>capping hill N?of 62</t>
  </si>
  <si>
    <t>98LL64</t>
  </si>
  <si>
    <t>near mouth of gully of 62</t>
  </si>
  <si>
    <t>99LL65</t>
  </si>
  <si>
    <t>old volc. Slot canyon</t>
  </si>
  <si>
    <t>dk gray, vesicular, fine grained</t>
  </si>
  <si>
    <t>Tl2(?)</t>
  </si>
  <si>
    <t>99LL66</t>
  </si>
  <si>
    <t xml:space="preserve">old volc. E-w gully </t>
  </si>
  <si>
    <t>md gray, non-vesc. Fn grn.</t>
  </si>
  <si>
    <t>99LL67</t>
  </si>
  <si>
    <t>old volc. near fault</t>
  </si>
  <si>
    <t>flow-breccia</t>
  </si>
  <si>
    <t>can be traced back to vent</t>
  </si>
  <si>
    <t>99LL68</t>
  </si>
  <si>
    <t>old volc. near vent area</t>
  </si>
  <si>
    <t>99LL69</t>
  </si>
  <si>
    <t>dacite</t>
  </si>
  <si>
    <t>lt. Gray, vesc., mixed w/ basalt</t>
  </si>
  <si>
    <t>99LL70</t>
  </si>
  <si>
    <t>lava flow</t>
  </si>
  <si>
    <t>CB, fn grn., &lt;1% xenos</t>
  </si>
  <si>
    <t>99LL71</t>
  </si>
  <si>
    <t>young volc. NE lobe, from dry wash</t>
  </si>
  <si>
    <t xml:space="preserve">CB, fn grn.,  </t>
  </si>
  <si>
    <t>Qlv4</t>
  </si>
  <si>
    <t>99LL72</t>
  </si>
  <si>
    <t>med. gray, fn grn., non-vesc.</t>
  </si>
  <si>
    <t>99LL73</t>
  </si>
  <si>
    <t>med. gray, fn grn., non-vesc. &lt;1% xenos</t>
  </si>
  <si>
    <t>99LL74</t>
  </si>
  <si>
    <t xml:space="preserve">med gray, fn grn, </t>
  </si>
  <si>
    <t>99LL75</t>
  </si>
  <si>
    <t>99LL76</t>
  </si>
  <si>
    <t>dk gray, fn grn</t>
  </si>
  <si>
    <t>99LL77</t>
  </si>
  <si>
    <t>99LL78</t>
  </si>
  <si>
    <t>young volc. upper SE phalic lobe</t>
  </si>
  <si>
    <t>med. gray, fn grn</t>
  </si>
  <si>
    <t>99LL79</t>
  </si>
  <si>
    <t>med gray, fn grn, hornblend</t>
  </si>
  <si>
    <t>99LL80</t>
  </si>
  <si>
    <t>CB, fn grn, plag phenos, 1/2 crust xenos</t>
  </si>
  <si>
    <t>99LL81</t>
  </si>
  <si>
    <t xml:space="preserve">med gray, fn grn, hornblend, </t>
  </si>
  <si>
    <t>99LL82</t>
  </si>
  <si>
    <t>CB, fn grn</t>
  </si>
  <si>
    <t>LL52</t>
  </si>
  <si>
    <t>LL53</t>
  </si>
  <si>
    <t>LL54</t>
  </si>
  <si>
    <t>LL55</t>
  </si>
  <si>
    <t>LL57</t>
  </si>
  <si>
    <t>LL58</t>
  </si>
  <si>
    <t>LL59</t>
  </si>
  <si>
    <t>LL60</t>
  </si>
  <si>
    <t>LL61</t>
  </si>
  <si>
    <t>LL62</t>
  </si>
  <si>
    <t>LL64</t>
  </si>
  <si>
    <t>Trace Elements</t>
  </si>
  <si>
    <t>Sample #</t>
  </si>
  <si>
    <t>Fe2O3-T</t>
  </si>
  <si>
    <t>Total</t>
  </si>
  <si>
    <t>As</t>
  </si>
  <si>
    <t>Mo</t>
  </si>
  <si>
    <t>wt. %</t>
  </si>
  <si>
    <t>%</t>
  </si>
  <si>
    <t>ppm</t>
  </si>
  <si>
    <t>LL21-CM1</t>
  </si>
  <si>
    <t>LL21-CM2</t>
  </si>
  <si>
    <t>LL21-CM3</t>
  </si>
  <si>
    <t>LL26-CM1</t>
  </si>
  <si>
    <t>LL26-CM2</t>
  </si>
  <si>
    <t>LL26-CM3</t>
  </si>
  <si>
    <t>Fe2O3-T is total iron expressed as Fe2O3.</t>
  </si>
  <si>
    <t>LOI is loss on ignition.</t>
  </si>
  <si>
    <t>LL56-CM1</t>
  </si>
  <si>
    <t>LL56-CM2</t>
  </si>
  <si>
    <t>LL56-CM3</t>
  </si>
  <si>
    <t>c</t>
  </si>
  <si>
    <t>Qlv1</t>
  </si>
  <si>
    <t>Qlv1 ?</t>
  </si>
  <si>
    <t>Qlv1(?)</t>
  </si>
  <si>
    <t>Qlv2 ?</t>
  </si>
  <si>
    <t>Qlv5</t>
  </si>
  <si>
    <t>ash</t>
  </si>
  <si>
    <t>young volc. NE lobe just east of dugway road up to upper quarry, fault scarp</t>
  </si>
  <si>
    <t>young volc. NE lobe bottom of canyon at mouth, black-dark gray flow front breccia</t>
  </si>
  <si>
    <t>young volc. NE lobe, from dry wash between two larger canyons; eolian and sand drape covers flow edge to north and northeast, lots of gneissic inclusions</t>
  </si>
  <si>
    <t>young volc. NE lobe, south side of upper canyon bottom 1/4 mile west of mouth, flow descending from south; overlain by blocks of black, red, yellow and gray lava, loosely packed; in turn overlain by flow of 99LL75</t>
  </si>
  <si>
    <t>young volc. NE lobe, 4m above 74, N side, overlying blocks and lower flow from south</t>
  </si>
  <si>
    <t>young volc. NE lobe, from dry wash west of 99LL75, S side, appears to be overriden by 99LL74</t>
  </si>
  <si>
    <t>young volc. upper SE lobe, north side of small canyon cut in steep flow front to south, steep flow front gets buried to south</t>
  </si>
  <si>
    <t>young volc. SE lobe, from upper ridge west of N-S scarp and 300 ft. north from south slope</t>
  </si>
  <si>
    <t>young volc. SE lobe, on edge south and downslope 100 ft. below 99LL80; overlain by siliceous pebbles</t>
  </si>
  <si>
    <t>young volc. NE lobe, flow base in quarry, underlain by flow-front breccia, earlier blocky not-flow breccia and Santa Fe Gp seds.</t>
  </si>
  <si>
    <t>LLV 106</t>
  </si>
  <si>
    <t>LLV 107</t>
  </si>
  <si>
    <t>LLV 108</t>
  </si>
  <si>
    <t>LLV 109</t>
  </si>
  <si>
    <t>LLV 110</t>
  </si>
  <si>
    <t>LLV 111</t>
  </si>
  <si>
    <t>N34 48.195 W106 48.385</t>
  </si>
  <si>
    <t>8-9 m above LLV-106</t>
  </si>
  <si>
    <t>N34 48.288 W 106 48.164 W</t>
  </si>
  <si>
    <t>in same section as 108</t>
  </si>
  <si>
    <t>sampled as a, b and c</t>
  </si>
  <si>
    <t>Supplementary Data Table 2.  Major and trace element analyses of Los Lunas Volcano samples as analyzed by X-ray fluorescence spectrometry at New Mexico Institute of Mining and Technology</t>
  </si>
  <si>
    <t>Analytical precision, based on replicate analyses of selected samples</t>
  </si>
  <si>
    <t>N</t>
  </si>
  <si>
    <t>* N, number of determations, is 1 unless otherwise noted.</t>
  </si>
  <si>
    <t>LL19</t>
  </si>
  <si>
    <t>standard deviation</t>
  </si>
  <si>
    <t>LL21</t>
  </si>
  <si>
    <t>LL26-mean</t>
  </si>
  <si>
    <t>LL39</t>
  </si>
  <si>
    <t>LL56</t>
  </si>
  <si>
    <t>Major Elements</t>
  </si>
  <si>
    <t>LL49-CM1</t>
  </si>
  <si>
    <t>LL49-CM2</t>
  </si>
  <si>
    <t>LL49-CM3</t>
  </si>
  <si>
    <t>ND is below the lower limit of determination.</t>
  </si>
  <si>
    <t>LL21-mean</t>
  </si>
  <si>
    <t>LL56-average</t>
  </si>
  <si>
    <t>LL49-mean</t>
  </si>
  <si>
    <t>LLV--85</t>
  </si>
  <si>
    <t>LLV--86</t>
  </si>
  <si>
    <t>LLV--87</t>
  </si>
  <si>
    <t>LLV--89</t>
  </si>
  <si>
    <t>LLV--93</t>
  </si>
  <si>
    <t>LLV--94</t>
  </si>
  <si>
    <t>LLV--95</t>
  </si>
  <si>
    <t>LLV--96</t>
  </si>
  <si>
    <t>LLV--97</t>
  </si>
  <si>
    <t>LLV--98</t>
  </si>
  <si>
    <t>LLV--99</t>
  </si>
  <si>
    <t>LLV--100</t>
  </si>
  <si>
    <t>LLV--101</t>
  </si>
  <si>
    <t>LLV--102</t>
  </si>
  <si>
    <t>LLV--103</t>
  </si>
  <si>
    <t>LLV--104</t>
  </si>
  <si>
    <t>angular pebbles of red scoria in Qpt top</t>
  </si>
  <si>
    <t>clasts</t>
  </si>
  <si>
    <t>red scoria</t>
  </si>
  <si>
    <t>gray tephra in syncline</t>
  </si>
  <si>
    <t>tephra</t>
  </si>
  <si>
    <t>gray, sand-sized ash</t>
  </si>
  <si>
    <t>scoriaceous basalt clasts from pumice-flow ledge</t>
  </si>
  <si>
    <t>clast in pumice</t>
  </si>
  <si>
    <t>blackish-red scoria</t>
  </si>
  <si>
    <t>dark gray basalt in slot cut in nearly buried unit</t>
  </si>
  <si>
    <t>black, fine-grained "basalt"</t>
  </si>
  <si>
    <t>vial of pumice from tilted beds below unconformity</t>
  </si>
  <si>
    <t>pumice clasts</t>
  </si>
  <si>
    <t>cross-bedded pumice 10 m below first grn clay</t>
  </si>
  <si>
    <t>transported pumice</t>
  </si>
  <si>
    <t>light pumice, reworked</t>
  </si>
  <si>
    <t>upper cross-bedded pumice ~5.3 m above 1st</t>
  </si>
  <si>
    <t>ledge of ash in main arroyo</t>
  </si>
  <si>
    <t>west edge of top of southern mass of LLV</t>
  </si>
  <si>
    <t>gray-brown fine-grained lava</t>
  </si>
  <si>
    <t>southern edge of southern ridge at top of lava lake</t>
  </si>
  <si>
    <t>chocolate brown lava</t>
  </si>
  <si>
    <t>southern top of southern mass cf LLV94</t>
  </si>
  <si>
    <t>on ridge south of north-mass summit; vertical flow foliation</t>
  </si>
  <si>
    <t>dark gray basalt</t>
  </si>
  <si>
    <t>southeast of southern summit mass in ravine</t>
  </si>
  <si>
    <t>gray basalt</t>
  </si>
  <si>
    <t>east of ravine</t>
  </si>
  <si>
    <t>lava with phlogopite</t>
  </si>
  <si>
    <t>pale gray massive lava with phlogopite gneiss</t>
  </si>
  <si>
    <t>southwest side of vent area, eastern mass</t>
  </si>
  <si>
    <t>medium brown lava with speckled white weathering products and inclusions</t>
  </si>
  <si>
    <t>base of cliff, southeastern flow lobe</t>
  </si>
  <si>
    <t>gray lava from base of cliff</t>
  </si>
  <si>
    <t>top of cliff; separate lobe (?)</t>
  </si>
  <si>
    <t>gray lava; separate lobe on top?</t>
  </si>
  <si>
    <t>slightly higher lava south of LLV102</t>
  </si>
  <si>
    <t>dark gray lava</t>
  </si>
  <si>
    <t>lower flow at cascade to south</t>
  </si>
  <si>
    <t>gray lava with reddish tinge</t>
  </si>
  <si>
    <t>LLV--90</t>
  </si>
  <si>
    <t>LLV--91</t>
  </si>
  <si>
    <t>LLV--92</t>
  </si>
  <si>
    <t>cross bedded pumice</t>
  </si>
  <si>
    <t>The second tabbed page contains all X-ray fluorescence data for a subset of samples</t>
  </si>
  <si>
    <t>Although some sample number have a date prefix (such as 98LL74) and others have no date prefix and the header "LLV" instead of "LL" in the sample name, all are part of the same sample series.</t>
  </si>
  <si>
    <t>The "Sample list" tabbed page of this spreadsheet contains information about samples and sample location.</t>
  </si>
  <si>
    <t>Information about analytical precision can be found following the individual sample data</t>
  </si>
  <si>
    <t>In the body of the paper, some samples that are shown as "98LL" in the sample list are displayed as "LLV", for consistency.  The number is the unique identifier.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</si>
</sst>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\ ;\(&quot;$&quot;#,##0\)"/>
  </numFmts>
  <fonts count="14" x14ac:knownFonts="1">
    <font>
      <sz val="10"/>
      <color indexed="24"/>
      <name val="Arial"/>
    </font>
    <font>
      <b/>
      <sz val="18"/>
      <color indexed="24"/>
      <name val="Arial"/>
    </font>
    <font>
      <b/>
      <sz val="12"/>
      <color indexed="24"/>
      <name val="Arial"/>
    </font>
    <font>
      <sz val="10"/>
      <color indexed="8"/>
      <name val="Arial"/>
      <family val="2"/>
    </font>
    <font>
      <sz val="14"/>
      <color indexed="24"/>
      <name val="Arial"/>
      <family val="2"/>
    </font>
    <font>
      <vertAlign val="sub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4"/>
      <name val="Arial"/>
    </font>
    <font>
      <sz val="10"/>
      <name val="Arial"/>
      <family val="2"/>
    </font>
    <font>
      <b/>
      <sz val="10"/>
      <color indexed="2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 applyNumberFormat="0" applyFon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0" xfId="0" quotePrefix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1" fontId="11" fillId="0" borderId="0" xfId="0" applyNumberFormat="1" applyFont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12" fillId="0" borderId="0" xfId="0" applyFont="1"/>
    <xf numFmtId="1" fontId="12" fillId="0" borderId="0" xfId="0" applyNumberFormat="1" applyFont="1"/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4" fillId="0" borderId="0" xfId="0" applyFont="1"/>
    <xf numFmtId="1" fontId="3" fillId="0" borderId="0" xfId="0" applyNumberFormat="1" applyFont="1"/>
    <xf numFmtId="0" fontId="13" fillId="0" borderId="0" xfId="0" applyFont="1" applyAlignment="1">
      <alignment horizontal="centerContinuous" vertical="center"/>
    </xf>
    <xf numFmtId="1" fontId="0" fillId="0" borderId="0" xfId="0" applyNumberFormat="1"/>
    <xf numFmtId="0" fontId="7" fillId="0" borderId="0" xfId="0" applyFont="1"/>
    <xf numFmtId="2" fontId="7" fillId="0" borderId="0" xfId="0" applyNumberFormat="1" applyFont="1"/>
    <xf numFmtId="1" fontId="13" fillId="0" borderId="0" xfId="0" applyNumberFormat="1" applyFont="1" applyAlignment="1">
      <alignment horizontal="center" vertical="center"/>
    </xf>
    <xf numFmtId="1" fontId="7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7"/>
  <sheetViews>
    <sheetView workbookViewId="0">
      <selection activeCell="L20" sqref="L20"/>
    </sheetView>
  </sheetViews>
  <sheetFormatPr defaultRowHeight="12.75" x14ac:dyDescent="0.2"/>
  <cols>
    <col min="1" max="1" width="17.28515625" customWidth="1"/>
    <col min="14" max="14" width="9.140625" style="30"/>
    <col min="15" max="32" width="9.140625" style="17"/>
  </cols>
  <sheetData>
    <row r="1" spans="1:16384" s="23" customFormat="1" x14ac:dyDescent="0.2">
      <c r="A1" s="16" t="s">
        <v>439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spans="1:16384" s="23" customFormat="1" x14ac:dyDescent="0.2">
      <c r="A2" s="16" t="s">
        <v>438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  <c r="XFD2" s="16"/>
    </row>
    <row r="3" spans="1:16384" s="23" customFormat="1" x14ac:dyDescent="0.2">
      <c r="A3" s="16" t="s">
        <v>441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s="23" customForma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ht="18" x14ac:dyDescent="0.25">
      <c r="A5" s="16" t="s">
        <v>437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3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16384" x14ac:dyDescent="0.2">
      <c r="A6" s="24" t="s">
        <v>440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8"/>
    </row>
    <row r="7" spans="1:16384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8"/>
    </row>
    <row r="8" spans="1:16384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8"/>
    </row>
    <row r="9" spans="1:16384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8"/>
    </row>
    <row r="10" spans="1:16384" x14ac:dyDescent="0.2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8"/>
    </row>
    <row r="11" spans="1:16384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8"/>
    </row>
    <row r="12" spans="1:16384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8"/>
    </row>
    <row r="13" spans="1:16384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8"/>
    </row>
    <row r="14" spans="1:16384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8"/>
    </row>
    <row r="15" spans="1:16384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8"/>
    </row>
    <row r="16" spans="1:16384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8"/>
    </row>
    <row r="17" spans="1:14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8"/>
    </row>
    <row r="18" spans="1:14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8"/>
    </row>
    <row r="19" spans="1:14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8"/>
    </row>
    <row r="20" spans="1:14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8"/>
    </row>
    <row r="21" spans="1:14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8"/>
    </row>
    <row r="22" spans="1:14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8"/>
    </row>
    <row r="23" spans="1:14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8"/>
    </row>
    <row r="24" spans="1:14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8"/>
    </row>
    <row r="25" spans="1:14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8"/>
    </row>
    <row r="26" spans="1:14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</row>
    <row r="27" spans="1:14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8"/>
    </row>
    <row r="28" spans="1:14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8"/>
    </row>
    <row r="29" spans="1:14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8"/>
    </row>
    <row r="30" spans="1:14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8"/>
    </row>
    <row r="31" spans="1:14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8"/>
    </row>
    <row r="32" spans="1:14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8"/>
    </row>
    <row r="33" spans="1:3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8"/>
    </row>
    <row r="34" spans="1:3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8"/>
    </row>
    <row r="35" spans="1:31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8"/>
    </row>
    <row r="36" spans="1:3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8"/>
    </row>
    <row r="37" spans="1:3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8"/>
    </row>
    <row r="38" spans="1:3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8"/>
      <c r="AE38" s="20"/>
    </row>
    <row r="39" spans="1:31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8"/>
    </row>
    <row r="40" spans="1:3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8"/>
    </row>
    <row r="41" spans="1:31" x14ac:dyDescent="0.2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31" x14ac:dyDescent="0.2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8"/>
    </row>
    <row r="43" spans="1:31" x14ac:dyDescent="0.2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8"/>
    </row>
    <row r="44" spans="1:3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8"/>
    </row>
    <row r="45" spans="1:3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8"/>
    </row>
    <row r="46" spans="1:31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8"/>
    </row>
    <row r="47" spans="1:31" x14ac:dyDescent="0.2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8"/>
      <c r="AE47" s="20"/>
    </row>
    <row r="48" spans="1:31" x14ac:dyDescent="0.2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8"/>
    </row>
    <row r="49" spans="1:32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8"/>
    </row>
    <row r="50" spans="1:32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8"/>
      <c r="AE50" s="20"/>
    </row>
    <row r="51" spans="1:32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8"/>
    </row>
    <row r="52" spans="1:32" x14ac:dyDescent="0.2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8"/>
    </row>
    <row r="53" spans="1:32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8"/>
    </row>
    <row r="54" spans="1:32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"/>
    </row>
    <row r="55" spans="1:32" s="23" customFormat="1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8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23" customFormat="1" x14ac:dyDescent="0.2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8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23" customFormat="1" x14ac:dyDescent="0.2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23" customFormat="1" x14ac:dyDescent="0.2">
      <c r="A58" s="1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23" customFormat="1" x14ac:dyDescent="0.2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x14ac:dyDescent="0.2">
      <c r="A60" s="21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8"/>
    </row>
    <row r="61" spans="1:32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8"/>
    </row>
    <row r="62" spans="1:32" x14ac:dyDescent="0.2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8"/>
    </row>
    <row r="63" spans="1:32" x14ac:dyDescent="0.2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8"/>
    </row>
    <row r="64" spans="1:32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8"/>
    </row>
    <row r="65" spans="1:32" s="18" customFormat="1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4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s="18" customFormat="1" x14ac:dyDescent="0.2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4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8"/>
    </row>
    <row r="68" spans="1:32" s="23" customForma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8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23" customForma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8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s="23" customForma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8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18" customForma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4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s="18" customForma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4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1:32" s="23" customForma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8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x14ac:dyDescent="0.2">
      <c r="A74" s="24"/>
    </row>
    <row r="75" spans="1:32" x14ac:dyDescent="0.2">
      <c r="A75" s="24"/>
      <c r="AE75" s="20"/>
    </row>
    <row r="76" spans="1:32" x14ac:dyDescent="0.2">
      <c r="A76" s="24"/>
      <c r="AE76" s="20"/>
    </row>
    <row r="77" spans="1:32" s="18" customForma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4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s="18" customForma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4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:32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8"/>
    </row>
    <row r="80" spans="1:32" s="23" customFormat="1" x14ac:dyDescent="0.2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8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s="23" customFormat="1" x14ac:dyDescent="0.2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8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23" customFormat="1" x14ac:dyDescent="0.2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8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s="18" customFormat="1" x14ac:dyDescent="0.2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4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:32" s="18" customFormat="1" x14ac:dyDescent="0.2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4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8"/>
    </row>
    <row r="86" spans="1:32" x14ac:dyDescent="0.2">
      <c r="A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8"/>
    </row>
    <row r="87" spans="1:32" x14ac:dyDescent="0.2">
      <c r="A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8"/>
    </row>
    <row r="88" spans="1:32" x14ac:dyDescent="0.2">
      <c r="A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8"/>
    </row>
    <row r="89" spans="1:32" x14ac:dyDescent="0.2">
      <c r="A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8"/>
    </row>
    <row r="90" spans="1:32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8"/>
    </row>
    <row r="91" spans="1:32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8"/>
    </row>
    <row r="92" spans="1:32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8"/>
    </row>
    <row r="93" spans="1:32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8"/>
    </row>
    <row r="94" spans="1:32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32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32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x14ac:dyDescent="0.2">
      <c r="A107" s="24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workbookViewId="0">
      <selection activeCell="B22" sqref="B22"/>
    </sheetView>
  </sheetViews>
  <sheetFormatPr defaultRowHeight="12.75" x14ac:dyDescent="0.2"/>
  <cols>
    <col min="1" max="1" width="12.7109375" style="1" customWidth="1"/>
    <col min="2" max="2" width="103.5703125" style="1" customWidth="1"/>
    <col min="3" max="3" width="27.5703125" style="1" customWidth="1"/>
    <col min="4" max="4" width="34.5703125" style="1" customWidth="1"/>
    <col min="5" max="5" width="7" style="1" customWidth="1"/>
    <col min="6" max="6" width="6.28515625" style="1" customWidth="1"/>
    <col min="7" max="7" width="6.7109375" style="1" customWidth="1"/>
    <col min="8" max="8" width="9.42578125" style="1" customWidth="1"/>
    <col min="9" max="9" width="6.7109375" style="1" customWidth="1"/>
    <col min="10" max="10" width="8.5703125" style="1" customWidth="1"/>
    <col min="11" max="11" width="9.42578125" style="1" customWidth="1"/>
    <col min="12" max="12" width="8.5703125" style="1" customWidth="1"/>
  </cols>
  <sheetData>
    <row r="1" spans="1:12" ht="15.75" x14ac:dyDescent="0.25">
      <c r="A1" s="5" t="s">
        <v>58</v>
      </c>
      <c r="D1" s="3"/>
      <c r="E1" s="4"/>
      <c r="G1" s="2"/>
      <c r="H1" s="2"/>
      <c r="I1" s="2"/>
      <c r="J1" s="2"/>
      <c r="K1" s="2"/>
    </row>
    <row r="2" spans="1:12" x14ac:dyDescent="0.2">
      <c r="D2" s="3"/>
      <c r="E2" s="6" t="s">
        <v>59</v>
      </c>
      <c r="F2" s="7"/>
      <c r="G2" s="8"/>
      <c r="H2" s="8"/>
      <c r="I2" s="7"/>
      <c r="J2" s="7"/>
      <c r="K2" s="7"/>
      <c r="L2" s="8"/>
    </row>
    <row r="3" spans="1:12" x14ac:dyDescent="0.2">
      <c r="A3" s="9" t="s">
        <v>0</v>
      </c>
      <c r="B3" s="9" t="s">
        <v>60</v>
      </c>
      <c r="C3" s="9" t="s">
        <v>61</v>
      </c>
      <c r="D3" s="10" t="s">
        <v>62</v>
      </c>
      <c r="E3" s="11" t="s">
        <v>63</v>
      </c>
      <c r="F3" s="12"/>
      <c r="G3" s="12"/>
      <c r="H3" s="12"/>
      <c r="I3" s="12"/>
      <c r="J3" s="12"/>
      <c r="K3" s="12"/>
      <c r="L3" s="12"/>
    </row>
    <row r="4" spans="1:12" ht="18" customHeight="1" x14ac:dyDescent="0.2">
      <c r="A4" s="1" t="s">
        <v>64</v>
      </c>
      <c r="B4" s="35" t="s">
        <v>65</v>
      </c>
      <c r="C4" s="1" t="s">
        <v>66</v>
      </c>
      <c r="D4" s="3" t="s">
        <v>67</v>
      </c>
      <c r="E4" s="4" t="s">
        <v>68</v>
      </c>
      <c r="F4" s="2"/>
      <c r="G4" s="2"/>
      <c r="H4" s="2"/>
      <c r="I4" s="2"/>
      <c r="J4" s="2"/>
      <c r="K4" s="2"/>
    </row>
    <row r="5" spans="1:12" ht="12.75" customHeight="1" x14ac:dyDescent="0.2">
      <c r="A5" s="1" t="s">
        <v>69</v>
      </c>
      <c r="B5" s="35" t="s">
        <v>70</v>
      </c>
      <c r="C5" s="1" t="s">
        <v>66</v>
      </c>
      <c r="D5" s="3" t="s">
        <v>71</v>
      </c>
      <c r="E5" s="4" t="s">
        <v>68</v>
      </c>
      <c r="F5" s="2"/>
      <c r="G5" s="2"/>
      <c r="H5" s="2"/>
      <c r="I5" s="2"/>
      <c r="J5" s="2"/>
      <c r="K5" s="2"/>
    </row>
    <row r="6" spans="1:12" x14ac:dyDescent="0.2">
      <c r="A6" s="1" t="s">
        <v>72</v>
      </c>
      <c r="B6" s="35" t="s">
        <v>73</v>
      </c>
      <c r="C6" s="1" t="s">
        <v>74</v>
      </c>
      <c r="D6" s="3" t="s">
        <v>75</v>
      </c>
      <c r="E6" s="4" t="s">
        <v>76</v>
      </c>
      <c r="F6" s="2"/>
      <c r="G6" s="2"/>
      <c r="H6" s="2"/>
      <c r="I6" s="2"/>
      <c r="J6" s="2"/>
      <c r="K6" s="2"/>
    </row>
    <row r="7" spans="1:12" x14ac:dyDescent="0.2">
      <c r="A7" s="1" t="s">
        <v>77</v>
      </c>
      <c r="B7" s="35" t="s">
        <v>73</v>
      </c>
      <c r="C7" s="1" t="s">
        <v>78</v>
      </c>
      <c r="D7" s="3" t="s">
        <v>79</v>
      </c>
      <c r="E7" s="4" t="s">
        <v>76</v>
      </c>
      <c r="F7" s="2"/>
      <c r="G7" s="2"/>
      <c r="H7" s="2"/>
      <c r="I7" s="2"/>
      <c r="J7" s="2"/>
      <c r="K7" s="2"/>
    </row>
    <row r="8" spans="1:12" x14ac:dyDescent="0.2">
      <c r="A8" s="1" t="s">
        <v>80</v>
      </c>
      <c r="B8" s="35" t="s">
        <v>81</v>
      </c>
      <c r="C8" s="1" t="s">
        <v>66</v>
      </c>
      <c r="D8" s="3" t="s">
        <v>82</v>
      </c>
      <c r="E8" s="4" t="s">
        <v>68</v>
      </c>
      <c r="F8" s="2"/>
      <c r="G8" s="2"/>
      <c r="H8" s="2"/>
      <c r="I8" s="2"/>
      <c r="J8" s="2"/>
      <c r="K8" s="2"/>
    </row>
    <row r="9" spans="1:12" ht="15.75" x14ac:dyDescent="0.3">
      <c r="A9" s="1" t="s">
        <v>83</v>
      </c>
      <c r="B9" s="35" t="s">
        <v>84</v>
      </c>
      <c r="C9" s="1" t="s">
        <v>85</v>
      </c>
      <c r="D9" s="3" t="s">
        <v>86</v>
      </c>
      <c r="E9" s="4" t="s">
        <v>87</v>
      </c>
      <c r="F9" s="2"/>
      <c r="G9" s="2"/>
      <c r="H9" s="2"/>
      <c r="I9" s="2"/>
      <c r="J9" s="2"/>
      <c r="K9" s="2"/>
    </row>
    <row r="10" spans="1:12" ht="15.75" x14ac:dyDescent="0.3">
      <c r="A10" s="1" t="s">
        <v>88</v>
      </c>
      <c r="B10" s="35" t="s">
        <v>89</v>
      </c>
      <c r="C10" s="1" t="s">
        <v>85</v>
      </c>
      <c r="D10" s="3" t="s">
        <v>90</v>
      </c>
      <c r="E10" s="4" t="s">
        <v>87</v>
      </c>
      <c r="F10" s="2"/>
      <c r="G10" s="2"/>
      <c r="H10" s="2"/>
      <c r="I10" s="2"/>
      <c r="J10" s="2"/>
      <c r="K10" s="2"/>
    </row>
    <row r="11" spans="1:12" x14ac:dyDescent="0.2">
      <c r="A11" s="1" t="s">
        <v>91</v>
      </c>
      <c r="B11" s="35" t="s">
        <v>92</v>
      </c>
      <c r="C11" s="1" t="s">
        <v>93</v>
      </c>
      <c r="D11" s="3" t="s">
        <v>94</v>
      </c>
      <c r="E11" s="4" t="s">
        <v>337</v>
      </c>
      <c r="G11" s="2"/>
      <c r="H11" s="2"/>
      <c r="I11" s="2"/>
      <c r="J11" s="2"/>
      <c r="K11" s="2"/>
    </row>
    <row r="12" spans="1:12" ht="15.75" x14ac:dyDescent="0.3">
      <c r="A12" s="1" t="s">
        <v>95</v>
      </c>
      <c r="B12" s="35" t="s">
        <v>96</v>
      </c>
      <c r="C12" s="1" t="s">
        <v>85</v>
      </c>
      <c r="D12" s="3" t="s">
        <v>97</v>
      </c>
      <c r="E12" s="4" t="s">
        <v>87</v>
      </c>
      <c r="F12" s="2"/>
      <c r="G12" s="2"/>
      <c r="H12" s="2"/>
      <c r="I12" s="2"/>
      <c r="J12" s="2"/>
      <c r="K12" s="2"/>
    </row>
    <row r="13" spans="1:12" ht="15.75" x14ac:dyDescent="0.3">
      <c r="A13" s="1" t="s">
        <v>98</v>
      </c>
      <c r="B13" s="35" t="s">
        <v>99</v>
      </c>
      <c r="C13" s="1" t="s">
        <v>100</v>
      </c>
      <c r="D13" s="13" t="s">
        <v>101</v>
      </c>
      <c r="E13" s="4" t="s">
        <v>87</v>
      </c>
      <c r="F13" s="2"/>
      <c r="G13" s="2"/>
      <c r="H13" s="2"/>
      <c r="I13" s="2"/>
      <c r="J13" s="2"/>
      <c r="K13" s="2"/>
    </row>
    <row r="14" spans="1:12" ht="15.75" x14ac:dyDescent="0.3">
      <c r="A14" s="1" t="s">
        <v>102</v>
      </c>
      <c r="B14" s="35" t="s">
        <v>103</v>
      </c>
      <c r="C14" s="1" t="s">
        <v>104</v>
      </c>
      <c r="D14" s="3" t="s">
        <v>105</v>
      </c>
      <c r="E14" s="4" t="s">
        <v>106</v>
      </c>
      <c r="F14" s="2"/>
      <c r="G14" s="2"/>
      <c r="H14" s="2"/>
      <c r="I14" s="2"/>
      <c r="J14" s="2"/>
      <c r="K14" s="2"/>
    </row>
    <row r="15" spans="1:12" ht="15.75" x14ac:dyDescent="0.3">
      <c r="A15" s="1" t="s">
        <v>107</v>
      </c>
      <c r="B15" s="35" t="s">
        <v>108</v>
      </c>
      <c r="C15" s="1" t="s">
        <v>85</v>
      </c>
      <c r="D15" s="3" t="s">
        <v>109</v>
      </c>
      <c r="E15" s="4" t="s">
        <v>87</v>
      </c>
      <c r="F15" s="2"/>
      <c r="G15" s="2"/>
      <c r="H15" s="2"/>
      <c r="I15" s="2"/>
      <c r="J15" s="2"/>
      <c r="K15" s="2"/>
    </row>
    <row r="16" spans="1:12" x14ac:dyDescent="0.2">
      <c r="A16" s="1" t="s">
        <v>110</v>
      </c>
      <c r="B16" s="35" t="s">
        <v>111</v>
      </c>
      <c r="C16" s="1" t="s">
        <v>85</v>
      </c>
      <c r="D16" s="3" t="s">
        <v>112</v>
      </c>
      <c r="E16" s="4" t="s">
        <v>332</v>
      </c>
      <c r="F16" s="2"/>
      <c r="G16" s="2"/>
      <c r="H16" s="2"/>
      <c r="I16" s="2"/>
      <c r="J16" s="2"/>
      <c r="K16" s="2"/>
    </row>
    <row r="17" spans="1:11" x14ac:dyDescent="0.2">
      <c r="A17" s="1" t="s">
        <v>113</v>
      </c>
      <c r="B17" s="35" t="s">
        <v>114</v>
      </c>
      <c r="C17" s="1" t="s">
        <v>85</v>
      </c>
      <c r="D17" s="3" t="s">
        <v>115</v>
      </c>
      <c r="E17" s="4" t="s">
        <v>332</v>
      </c>
      <c r="F17" s="2"/>
      <c r="G17" s="2"/>
      <c r="H17" s="2"/>
      <c r="I17" s="2"/>
      <c r="J17" s="2"/>
      <c r="K17" s="2"/>
    </row>
    <row r="18" spans="1:11" x14ac:dyDescent="0.2">
      <c r="A18" s="1" t="s">
        <v>116</v>
      </c>
      <c r="B18" s="35" t="s">
        <v>117</v>
      </c>
      <c r="C18" s="1" t="s">
        <v>85</v>
      </c>
      <c r="D18" s="3" t="s">
        <v>118</v>
      </c>
      <c r="E18" s="4" t="s">
        <v>332</v>
      </c>
      <c r="F18" s="2"/>
      <c r="G18" s="2"/>
      <c r="H18" s="2"/>
      <c r="I18" s="2"/>
      <c r="J18" s="2"/>
      <c r="K18" s="2"/>
    </row>
    <row r="19" spans="1:11" x14ac:dyDescent="0.2">
      <c r="A19" s="1" t="s">
        <v>119</v>
      </c>
      <c r="B19" s="35" t="s">
        <v>120</v>
      </c>
      <c r="C19" s="1" t="s">
        <v>121</v>
      </c>
      <c r="D19" s="3" t="s">
        <v>122</v>
      </c>
      <c r="E19" s="4" t="s">
        <v>123</v>
      </c>
      <c r="F19" s="2"/>
      <c r="G19" s="2"/>
      <c r="H19" s="2"/>
      <c r="I19" s="2"/>
      <c r="J19" s="2"/>
      <c r="K19" s="2"/>
    </row>
    <row r="20" spans="1:11" x14ac:dyDescent="0.2">
      <c r="A20" s="1" t="s">
        <v>124</v>
      </c>
      <c r="B20" s="35" t="s">
        <v>125</v>
      </c>
      <c r="C20" s="1" t="s">
        <v>85</v>
      </c>
      <c r="D20" s="3" t="s">
        <v>126</v>
      </c>
      <c r="E20" s="4" t="s">
        <v>278</v>
      </c>
      <c r="F20" s="2"/>
      <c r="G20" s="2"/>
      <c r="H20" s="2"/>
      <c r="I20" s="2"/>
      <c r="J20" s="2"/>
      <c r="K20" s="2"/>
    </row>
    <row r="21" spans="1:11" x14ac:dyDescent="0.2">
      <c r="A21" s="1" t="s">
        <v>127</v>
      </c>
      <c r="B21" s="35" t="s">
        <v>128</v>
      </c>
      <c r="C21" s="1" t="s">
        <v>85</v>
      </c>
      <c r="D21" s="3" t="s">
        <v>129</v>
      </c>
      <c r="E21" s="4" t="s">
        <v>278</v>
      </c>
      <c r="F21" s="2"/>
      <c r="G21" s="2"/>
      <c r="H21" s="2"/>
      <c r="I21" s="2"/>
      <c r="J21" s="2"/>
      <c r="K21" s="2"/>
    </row>
    <row r="22" spans="1:11" x14ac:dyDescent="0.2">
      <c r="A22" s="1" t="s">
        <v>130</v>
      </c>
      <c r="B22" s="35" t="s">
        <v>131</v>
      </c>
      <c r="C22" s="1" t="s">
        <v>132</v>
      </c>
      <c r="D22" s="3" t="s">
        <v>133</v>
      </c>
      <c r="E22" s="4" t="s">
        <v>332</v>
      </c>
      <c r="F22" s="2"/>
      <c r="G22" s="2"/>
      <c r="H22" s="2"/>
      <c r="I22" s="2"/>
      <c r="J22" s="2"/>
      <c r="K22" s="2"/>
    </row>
    <row r="23" spans="1:11" x14ac:dyDescent="0.2">
      <c r="A23" s="1" t="s">
        <v>134</v>
      </c>
      <c r="B23" s="35" t="s">
        <v>131</v>
      </c>
      <c r="C23" s="1" t="s">
        <v>135</v>
      </c>
      <c r="D23" s="3" t="s">
        <v>136</v>
      </c>
      <c r="E23" s="4" t="s">
        <v>332</v>
      </c>
      <c r="F23" s="2"/>
      <c r="G23" s="2"/>
      <c r="H23" s="2"/>
      <c r="I23" s="2"/>
      <c r="J23" s="2"/>
      <c r="K23" s="2"/>
    </row>
    <row r="24" spans="1:11" x14ac:dyDescent="0.2">
      <c r="A24" s="1" t="s">
        <v>137</v>
      </c>
      <c r="B24" s="35" t="s">
        <v>131</v>
      </c>
      <c r="C24" s="1" t="s">
        <v>121</v>
      </c>
      <c r="D24" s="3" t="s">
        <v>138</v>
      </c>
      <c r="E24" s="4" t="s">
        <v>123</v>
      </c>
      <c r="F24" s="2"/>
      <c r="G24" s="2"/>
      <c r="H24" s="2"/>
      <c r="I24" s="2"/>
      <c r="J24" s="2"/>
      <c r="K24" s="2"/>
    </row>
    <row r="25" spans="1:11" x14ac:dyDescent="0.2">
      <c r="A25" s="1" t="s">
        <v>139</v>
      </c>
      <c r="B25" s="35" t="s">
        <v>140</v>
      </c>
      <c r="C25" s="1" t="s">
        <v>141</v>
      </c>
      <c r="D25" s="3" t="s">
        <v>142</v>
      </c>
      <c r="E25" s="4" t="s">
        <v>331</v>
      </c>
      <c r="F25" s="2"/>
      <c r="G25" s="2"/>
      <c r="H25" s="2"/>
      <c r="I25" s="2"/>
      <c r="J25" s="2"/>
      <c r="K25" s="2"/>
    </row>
    <row r="26" spans="1:11" x14ac:dyDescent="0.2">
      <c r="A26" s="1" t="s">
        <v>143</v>
      </c>
      <c r="B26" s="35" t="s">
        <v>144</v>
      </c>
      <c r="C26" s="1" t="s">
        <v>121</v>
      </c>
      <c r="D26" s="3" t="s">
        <v>145</v>
      </c>
      <c r="E26" s="4" t="s">
        <v>123</v>
      </c>
      <c r="F26" s="2"/>
      <c r="G26" s="2"/>
      <c r="H26" s="2"/>
      <c r="I26" s="2"/>
      <c r="J26" s="2"/>
      <c r="K26" s="2"/>
    </row>
    <row r="27" spans="1:11" x14ac:dyDescent="0.2">
      <c r="A27" s="1" t="s">
        <v>146</v>
      </c>
      <c r="B27" s="35" t="s">
        <v>147</v>
      </c>
      <c r="C27" s="1" t="s">
        <v>135</v>
      </c>
      <c r="D27" s="3" t="s">
        <v>148</v>
      </c>
      <c r="E27" s="4" t="s">
        <v>278</v>
      </c>
      <c r="F27" s="2"/>
      <c r="G27" s="2"/>
      <c r="H27" s="2"/>
      <c r="I27" s="2"/>
      <c r="J27" s="2"/>
      <c r="K27" s="2"/>
    </row>
    <row r="28" spans="1:11" x14ac:dyDescent="0.2">
      <c r="A28" s="1" t="s">
        <v>149</v>
      </c>
      <c r="B28" s="35" t="s">
        <v>150</v>
      </c>
      <c r="C28" s="1" t="s">
        <v>121</v>
      </c>
      <c r="D28" s="3" t="s">
        <v>151</v>
      </c>
      <c r="E28" s="4" t="s">
        <v>123</v>
      </c>
      <c r="F28" s="2"/>
      <c r="G28" s="2"/>
      <c r="H28" s="2"/>
      <c r="I28" s="2"/>
      <c r="J28" s="2"/>
      <c r="K28" s="2"/>
    </row>
    <row r="29" spans="1:11" x14ac:dyDescent="0.2">
      <c r="A29" s="1" t="s">
        <v>152</v>
      </c>
      <c r="B29" s="35" t="s">
        <v>153</v>
      </c>
      <c r="C29" s="1" t="s">
        <v>154</v>
      </c>
      <c r="D29" s="3" t="s">
        <v>155</v>
      </c>
      <c r="E29" s="4" t="s">
        <v>123</v>
      </c>
      <c r="F29" s="2"/>
      <c r="G29" s="2"/>
      <c r="H29" s="2"/>
      <c r="I29" s="2"/>
      <c r="J29" s="2"/>
      <c r="K29" s="2"/>
    </row>
    <row r="30" spans="1:11" x14ac:dyDescent="0.2">
      <c r="A30" s="1" t="s">
        <v>156</v>
      </c>
      <c r="B30" s="35" t="s">
        <v>157</v>
      </c>
      <c r="C30" s="1" t="s">
        <v>135</v>
      </c>
      <c r="D30" s="3" t="s">
        <v>158</v>
      </c>
      <c r="E30" s="4" t="s">
        <v>278</v>
      </c>
      <c r="F30" s="2"/>
      <c r="G30" s="2"/>
      <c r="H30" s="2"/>
      <c r="I30" s="2"/>
      <c r="J30" s="2"/>
      <c r="K30" s="2"/>
    </row>
    <row r="31" spans="1:11" x14ac:dyDescent="0.2">
      <c r="A31" s="1" t="s">
        <v>159</v>
      </c>
      <c r="B31" s="35" t="s">
        <v>160</v>
      </c>
      <c r="C31" s="1" t="s">
        <v>161</v>
      </c>
      <c r="D31" s="3" t="s">
        <v>162</v>
      </c>
      <c r="E31" s="4" t="s">
        <v>123</v>
      </c>
      <c r="F31" s="2"/>
      <c r="G31" s="2"/>
      <c r="H31" s="2"/>
      <c r="I31" s="2"/>
      <c r="J31" s="2"/>
      <c r="K31" s="2"/>
    </row>
    <row r="32" spans="1:11" x14ac:dyDescent="0.2">
      <c r="A32" s="1" t="s">
        <v>163</v>
      </c>
      <c r="B32" s="35" t="s">
        <v>164</v>
      </c>
      <c r="C32" s="1" t="s">
        <v>135</v>
      </c>
      <c r="D32" s="3" t="s">
        <v>165</v>
      </c>
      <c r="E32" s="4" t="s">
        <v>166</v>
      </c>
      <c r="F32" s="2"/>
      <c r="G32" s="2"/>
      <c r="H32" s="2"/>
      <c r="I32" s="2"/>
      <c r="J32" s="2"/>
      <c r="K32" s="2"/>
    </row>
    <row r="33" spans="1:11" x14ac:dyDescent="0.2">
      <c r="A33" s="1" t="s">
        <v>167</v>
      </c>
      <c r="B33" s="35" t="s">
        <v>168</v>
      </c>
      <c r="C33" s="1" t="s">
        <v>169</v>
      </c>
      <c r="D33" s="3" t="s">
        <v>170</v>
      </c>
      <c r="E33" s="4" t="s">
        <v>332</v>
      </c>
      <c r="F33" s="2"/>
      <c r="G33" s="2"/>
      <c r="H33" s="2"/>
      <c r="I33" s="2"/>
      <c r="J33" s="2"/>
      <c r="K33" s="2"/>
    </row>
    <row r="34" spans="1:11" x14ac:dyDescent="0.2">
      <c r="A34" s="1" t="s">
        <v>171</v>
      </c>
      <c r="B34" s="35" t="s">
        <v>172</v>
      </c>
      <c r="C34" s="1" t="s">
        <v>173</v>
      </c>
      <c r="D34" s="3" t="s">
        <v>174</v>
      </c>
      <c r="E34" s="4" t="s">
        <v>333</v>
      </c>
      <c r="F34" s="2"/>
      <c r="G34" s="2"/>
      <c r="H34" s="2"/>
      <c r="I34" s="2"/>
      <c r="J34" s="2"/>
      <c r="K34" s="2"/>
    </row>
    <row r="35" spans="1:11" x14ac:dyDescent="0.2">
      <c r="A35" s="1" t="s">
        <v>175</v>
      </c>
      <c r="B35" s="35" t="s">
        <v>176</v>
      </c>
      <c r="C35" s="1" t="s">
        <v>177</v>
      </c>
      <c r="D35" s="3" t="s">
        <v>178</v>
      </c>
      <c r="E35" s="4" t="s">
        <v>166</v>
      </c>
      <c r="F35" s="2"/>
      <c r="G35" s="2"/>
      <c r="H35" s="2"/>
      <c r="I35" s="2"/>
      <c r="J35" s="2"/>
      <c r="K35" s="2"/>
    </row>
    <row r="36" spans="1:11" x14ac:dyDescent="0.2">
      <c r="A36" s="1" t="s">
        <v>179</v>
      </c>
      <c r="B36" s="35" t="s">
        <v>180</v>
      </c>
      <c r="C36" s="1" t="s">
        <v>169</v>
      </c>
      <c r="D36" s="3" t="s">
        <v>181</v>
      </c>
      <c r="E36" s="4" t="s">
        <v>278</v>
      </c>
      <c r="F36" s="2"/>
      <c r="G36" s="2"/>
      <c r="H36" s="2"/>
      <c r="I36" s="2"/>
      <c r="J36" s="2"/>
      <c r="K36" s="2"/>
    </row>
    <row r="37" spans="1:11" x14ac:dyDescent="0.2">
      <c r="A37" s="1" t="s">
        <v>182</v>
      </c>
      <c r="B37" s="35" t="s">
        <v>183</v>
      </c>
      <c r="C37" s="1" t="s">
        <v>135</v>
      </c>
      <c r="D37" s="3" t="s">
        <v>184</v>
      </c>
      <c r="E37" s="4" t="s">
        <v>278</v>
      </c>
      <c r="F37" s="2"/>
      <c r="G37" s="2"/>
      <c r="H37" s="2"/>
      <c r="I37" s="2"/>
      <c r="J37" s="2"/>
      <c r="K37" s="2"/>
    </row>
    <row r="38" spans="1:11" x14ac:dyDescent="0.2">
      <c r="A38" s="1" t="s">
        <v>185</v>
      </c>
      <c r="B38" s="35" t="s">
        <v>186</v>
      </c>
      <c r="C38" s="1" t="s">
        <v>187</v>
      </c>
      <c r="D38" s="3" t="s">
        <v>188</v>
      </c>
      <c r="E38" s="4" t="s">
        <v>336</v>
      </c>
      <c r="F38" s="2"/>
      <c r="G38" s="2"/>
      <c r="H38" s="2"/>
      <c r="I38" s="2"/>
      <c r="J38" s="2"/>
      <c r="K38" s="2"/>
    </row>
    <row r="39" spans="1:11" x14ac:dyDescent="0.2">
      <c r="A39" s="1" t="s">
        <v>189</v>
      </c>
      <c r="B39" s="35" t="s">
        <v>190</v>
      </c>
      <c r="C39" s="1" t="s">
        <v>191</v>
      </c>
      <c r="D39" s="3" t="s">
        <v>192</v>
      </c>
      <c r="E39" s="4" t="s">
        <v>278</v>
      </c>
      <c r="F39" s="2"/>
      <c r="G39" s="2"/>
      <c r="H39" s="2"/>
      <c r="I39" s="2"/>
      <c r="J39" s="2"/>
      <c r="K39" s="2"/>
    </row>
    <row r="40" spans="1:11" x14ac:dyDescent="0.2">
      <c r="A40" s="1" t="s">
        <v>193</v>
      </c>
      <c r="B40" s="36" t="s">
        <v>194</v>
      </c>
      <c r="C40" s="1" t="s">
        <v>195</v>
      </c>
      <c r="D40" s="3" t="s">
        <v>196</v>
      </c>
      <c r="E40" s="4" t="s">
        <v>337</v>
      </c>
      <c r="G40" s="2"/>
      <c r="H40" s="2"/>
      <c r="I40" s="2"/>
      <c r="J40" s="2"/>
      <c r="K40" s="2"/>
    </row>
    <row r="41" spans="1:11" ht="15.75" x14ac:dyDescent="0.3">
      <c r="A41" s="1" t="s">
        <v>197</v>
      </c>
      <c r="B41" s="35" t="s">
        <v>198</v>
      </c>
      <c r="C41" s="1" t="s">
        <v>85</v>
      </c>
      <c r="D41" s="3" t="s">
        <v>199</v>
      </c>
      <c r="E41" s="4" t="s">
        <v>87</v>
      </c>
      <c r="F41" s="2"/>
      <c r="G41" s="2"/>
      <c r="H41" s="2"/>
      <c r="I41" s="2"/>
      <c r="J41" s="2"/>
      <c r="K41" s="2"/>
    </row>
    <row r="42" spans="1:11" x14ac:dyDescent="0.2">
      <c r="A42" s="1" t="s">
        <v>200</v>
      </c>
      <c r="B42" s="35" t="s">
        <v>201</v>
      </c>
      <c r="C42" s="1" t="s">
        <v>202</v>
      </c>
      <c r="D42" s="3" t="s">
        <v>203</v>
      </c>
      <c r="E42" s="4" t="s">
        <v>337</v>
      </c>
      <c r="G42" s="2"/>
      <c r="H42" s="2"/>
      <c r="I42" s="2"/>
      <c r="J42" s="2"/>
      <c r="K42" s="2"/>
    </row>
    <row r="43" spans="1:11" ht="15.75" x14ac:dyDescent="0.3">
      <c r="A43" s="1" t="s">
        <v>204</v>
      </c>
      <c r="B43" s="35" t="s">
        <v>89</v>
      </c>
      <c r="C43" s="1" t="s">
        <v>205</v>
      </c>
      <c r="D43" s="3" t="s">
        <v>206</v>
      </c>
      <c r="E43" s="4" t="s">
        <v>87</v>
      </c>
      <c r="F43" s="2"/>
      <c r="G43" s="2"/>
      <c r="H43" s="2"/>
      <c r="I43" s="2"/>
      <c r="J43" s="2"/>
      <c r="K43" s="2"/>
    </row>
    <row r="44" spans="1:11" ht="15.75" x14ac:dyDescent="0.3">
      <c r="A44" s="1" t="s">
        <v>207</v>
      </c>
      <c r="B44" s="35" t="s">
        <v>208</v>
      </c>
      <c r="C44" s="1" t="s">
        <v>205</v>
      </c>
      <c r="D44" s="3" t="s">
        <v>209</v>
      </c>
      <c r="E44" s="4" t="s">
        <v>87</v>
      </c>
      <c r="F44" s="2"/>
      <c r="G44" s="2"/>
      <c r="H44" s="2"/>
      <c r="I44" s="2"/>
      <c r="J44" s="2"/>
      <c r="K44" s="2"/>
    </row>
    <row r="45" spans="1:11" x14ac:dyDescent="0.2">
      <c r="A45" s="1" t="s">
        <v>210</v>
      </c>
      <c r="B45" s="35" t="s">
        <v>211</v>
      </c>
      <c r="C45" s="1" t="s">
        <v>135</v>
      </c>
      <c r="D45" s="3" t="s">
        <v>212</v>
      </c>
      <c r="E45" s="4" t="s">
        <v>278</v>
      </c>
      <c r="F45" s="2"/>
      <c r="G45" s="2"/>
      <c r="H45" s="2"/>
      <c r="I45" s="2"/>
      <c r="J45" s="2"/>
      <c r="K45" s="2"/>
    </row>
    <row r="46" spans="1:11" x14ac:dyDescent="0.2">
      <c r="A46" s="1" t="s">
        <v>213</v>
      </c>
      <c r="B46" s="35" t="s">
        <v>214</v>
      </c>
      <c r="C46" s="1" t="s">
        <v>215</v>
      </c>
      <c r="D46" s="3" t="s">
        <v>216</v>
      </c>
      <c r="E46" s="4" t="s">
        <v>332</v>
      </c>
      <c r="F46" s="2"/>
      <c r="G46" s="2"/>
      <c r="H46" s="2"/>
      <c r="I46" s="2"/>
      <c r="J46" s="2"/>
      <c r="K46" s="2"/>
    </row>
    <row r="47" spans="1:11" x14ac:dyDescent="0.2">
      <c r="A47" s="1" t="s">
        <v>217</v>
      </c>
      <c r="B47" s="35" t="s">
        <v>218</v>
      </c>
      <c r="C47" s="1" t="s">
        <v>219</v>
      </c>
      <c r="D47" s="3" t="s">
        <v>220</v>
      </c>
      <c r="E47" s="4" t="s">
        <v>335</v>
      </c>
      <c r="F47" s="2"/>
      <c r="G47" s="2"/>
      <c r="H47" s="2"/>
      <c r="I47" s="2"/>
      <c r="J47" s="2"/>
      <c r="K47" s="2"/>
    </row>
    <row r="48" spans="1:11" x14ac:dyDescent="0.2">
      <c r="A48" s="1" t="s">
        <v>221</v>
      </c>
      <c r="B48" s="35" t="s">
        <v>222</v>
      </c>
      <c r="C48" s="1" t="s">
        <v>85</v>
      </c>
      <c r="D48" s="3" t="s">
        <v>223</v>
      </c>
      <c r="E48" s="4"/>
      <c r="F48" s="2"/>
      <c r="G48" s="2"/>
      <c r="H48" s="2"/>
      <c r="I48" s="2"/>
      <c r="J48" s="2"/>
      <c r="K48" s="2"/>
    </row>
    <row r="49" spans="1:11" x14ac:dyDescent="0.2">
      <c r="A49" s="1" t="s">
        <v>224</v>
      </c>
      <c r="B49" s="35" t="s">
        <v>225</v>
      </c>
      <c r="C49" s="1" t="s">
        <v>85</v>
      </c>
      <c r="D49" s="3" t="s">
        <v>226</v>
      </c>
      <c r="E49" s="4"/>
      <c r="F49" s="2"/>
      <c r="G49" s="2"/>
      <c r="H49" s="2"/>
      <c r="I49" s="2"/>
      <c r="J49" s="2"/>
      <c r="K49" s="2"/>
    </row>
    <row r="50" spans="1:11" x14ac:dyDescent="0.2">
      <c r="A50" s="1" t="s">
        <v>227</v>
      </c>
      <c r="B50" s="35" t="s">
        <v>228</v>
      </c>
      <c r="C50" s="1" t="s">
        <v>85</v>
      </c>
      <c r="D50" s="3" t="s">
        <v>229</v>
      </c>
      <c r="E50" s="4"/>
      <c r="F50" s="2"/>
      <c r="G50" s="2"/>
      <c r="H50" s="2"/>
      <c r="I50" s="2"/>
      <c r="J50" s="2"/>
      <c r="K50" s="2"/>
    </row>
    <row r="51" spans="1:11" x14ac:dyDescent="0.2">
      <c r="A51" s="1" t="s">
        <v>230</v>
      </c>
      <c r="B51" s="35" t="s">
        <v>231</v>
      </c>
      <c r="C51" s="1" t="s">
        <v>85</v>
      </c>
      <c r="D51" s="3"/>
      <c r="E51" s="4"/>
      <c r="F51" s="2"/>
      <c r="G51" s="2"/>
      <c r="H51" s="2"/>
      <c r="I51" s="2"/>
      <c r="J51" s="2"/>
      <c r="K51" s="2"/>
    </row>
    <row r="52" spans="1:11" x14ac:dyDescent="0.2">
      <c r="A52" s="1" t="s">
        <v>232</v>
      </c>
      <c r="B52" s="35" t="s">
        <v>231</v>
      </c>
      <c r="C52" s="1" t="s">
        <v>233</v>
      </c>
      <c r="D52" s="3" t="s">
        <v>234</v>
      </c>
      <c r="E52" s="4"/>
      <c r="F52" s="2"/>
      <c r="G52" s="2"/>
      <c r="H52" s="2"/>
      <c r="I52" s="2"/>
      <c r="J52" s="2"/>
      <c r="K52" s="2"/>
    </row>
    <row r="53" spans="1:11" x14ac:dyDescent="0.2">
      <c r="A53" s="1" t="s">
        <v>235</v>
      </c>
      <c r="B53" s="35" t="s">
        <v>231</v>
      </c>
      <c r="C53" s="1" t="s">
        <v>236</v>
      </c>
      <c r="D53" s="3" t="s">
        <v>237</v>
      </c>
      <c r="E53" s="4"/>
      <c r="F53" s="2"/>
      <c r="G53" s="2"/>
      <c r="H53" s="2"/>
      <c r="I53" s="2"/>
      <c r="J53" s="14"/>
      <c r="K53" s="2"/>
    </row>
    <row r="54" spans="1:11" x14ac:dyDescent="0.2">
      <c r="A54" s="1" t="s">
        <v>238</v>
      </c>
      <c r="B54" s="35" t="s">
        <v>239</v>
      </c>
      <c r="C54" s="1" t="s">
        <v>85</v>
      </c>
      <c r="D54" s="3" t="s">
        <v>240</v>
      </c>
      <c r="E54" s="4"/>
      <c r="F54" s="2"/>
      <c r="G54" s="2"/>
      <c r="H54" s="2"/>
      <c r="I54" s="2"/>
      <c r="J54" s="14"/>
      <c r="K54" s="2"/>
    </row>
    <row r="55" spans="1:11" x14ac:dyDescent="0.2">
      <c r="A55" s="1" t="s">
        <v>241</v>
      </c>
      <c r="B55" s="35" t="s">
        <v>242</v>
      </c>
      <c r="C55" s="1" t="s">
        <v>85</v>
      </c>
      <c r="D55" s="3" t="s">
        <v>243</v>
      </c>
      <c r="E55" s="4"/>
      <c r="F55" s="2"/>
      <c r="G55" s="2"/>
      <c r="H55" s="2"/>
      <c r="I55" s="2"/>
      <c r="J55" s="14"/>
      <c r="K55" s="2"/>
    </row>
    <row r="56" spans="1:11" x14ac:dyDescent="0.2">
      <c r="A56" s="15" t="s">
        <v>244</v>
      </c>
      <c r="B56" s="35" t="s">
        <v>242</v>
      </c>
      <c r="C56" s="1" t="s">
        <v>85</v>
      </c>
      <c r="D56" s="3" t="s">
        <v>245</v>
      </c>
      <c r="E56" s="4"/>
      <c r="G56" s="2"/>
      <c r="H56" s="2"/>
      <c r="I56" s="2"/>
      <c r="J56" s="14"/>
      <c r="K56" s="14"/>
    </row>
    <row r="57" spans="1:11" x14ac:dyDescent="0.2">
      <c r="A57" s="1" t="s">
        <v>246</v>
      </c>
      <c r="B57" s="35" t="s">
        <v>242</v>
      </c>
      <c r="C57" s="1" t="s">
        <v>247</v>
      </c>
      <c r="D57" s="3" t="s">
        <v>248</v>
      </c>
      <c r="E57" s="4"/>
      <c r="G57" s="2"/>
      <c r="H57" s="2"/>
      <c r="I57" s="2"/>
      <c r="J57" s="2"/>
      <c r="K57" s="2"/>
    </row>
    <row r="58" spans="1:11" x14ac:dyDescent="0.2">
      <c r="A58" s="1" t="s">
        <v>249</v>
      </c>
      <c r="B58" s="35" t="s">
        <v>250</v>
      </c>
      <c r="C58" s="1" t="s">
        <v>85</v>
      </c>
      <c r="D58" s="3" t="s">
        <v>251</v>
      </c>
      <c r="E58" s="4"/>
      <c r="G58" s="2"/>
      <c r="H58" s="2"/>
      <c r="I58" s="2"/>
      <c r="J58" s="2"/>
      <c r="K58" s="2"/>
    </row>
    <row r="59" spans="1:11" x14ac:dyDescent="0.2">
      <c r="A59" s="1" t="s">
        <v>252</v>
      </c>
      <c r="B59" s="35" t="s">
        <v>250</v>
      </c>
      <c r="C59" s="1" t="s">
        <v>85</v>
      </c>
      <c r="D59" s="3" t="s">
        <v>253</v>
      </c>
      <c r="E59" s="4"/>
      <c r="G59" s="2"/>
      <c r="H59" s="2"/>
      <c r="I59" s="2"/>
      <c r="J59" s="2"/>
      <c r="K59" s="2"/>
    </row>
    <row r="60" spans="1:11" x14ac:dyDescent="0.2">
      <c r="A60" s="1" t="s">
        <v>254</v>
      </c>
      <c r="B60" s="35" t="s">
        <v>250</v>
      </c>
      <c r="C60" s="1" t="s">
        <v>85</v>
      </c>
      <c r="D60" s="3" t="s">
        <v>255</v>
      </c>
      <c r="E60" s="4"/>
      <c r="G60" s="2"/>
      <c r="H60" s="2"/>
      <c r="I60" s="2"/>
      <c r="J60" s="2"/>
      <c r="K60" s="2"/>
    </row>
    <row r="61" spans="1:11" x14ac:dyDescent="0.2">
      <c r="A61" s="1" t="s">
        <v>256</v>
      </c>
      <c r="B61" s="35" t="s">
        <v>257</v>
      </c>
      <c r="C61" s="1" t="s">
        <v>85</v>
      </c>
      <c r="D61" s="3" t="s">
        <v>258</v>
      </c>
      <c r="E61" s="4" t="s">
        <v>259</v>
      </c>
      <c r="G61" s="2"/>
      <c r="H61" s="2"/>
      <c r="I61" s="2"/>
      <c r="J61" s="2"/>
      <c r="K61" s="2"/>
    </row>
    <row r="62" spans="1:11" x14ac:dyDescent="0.2">
      <c r="A62" s="1" t="s">
        <v>260</v>
      </c>
      <c r="B62" s="35" t="s">
        <v>261</v>
      </c>
      <c r="C62" s="1" t="s">
        <v>85</v>
      </c>
      <c r="D62" s="1" t="s">
        <v>262</v>
      </c>
      <c r="E62" s="1" t="s">
        <v>259</v>
      </c>
    </row>
    <row r="63" spans="1:11" x14ac:dyDescent="0.2">
      <c r="A63" s="1" t="s">
        <v>263</v>
      </c>
      <c r="B63" s="35" t="s">
        <v>264</v>
      </c>
      <c r="C63" s="1" t="s">
        <v>265</v>
      </c>
      <c r="D63" s="1" t="s">
        <v>266</v>
      </c>
      <c r="E63" s="1" t="s">
        <v>259</v>
      </c>
    </row>
    <row r="64" spans="1:11" x14ac:dyDescent="0.2">
      <c r="A64" s="1" t="s">
        <v>267</v>
      </c>
      <c r="B64" s="35" t="s">
        <v>268</v>
      </c>
      <c r="C64" s="1" t="s">
        <v>85</v>
      </c>
      <c r="D64" s="1" t="s">
        <v>262</v>
      </c>
      <c r="E64" s="1" t="s">
        <v>259</v>
      </c>
    </row>
    <row r="65" spans="1:12" x14ac:dyDescent="0.2">
      <c r="A65" s="1" t="s">
        <v>269</v>
      </c>
      <c r="B65" s="35" t="s">
        <v>264</v>
      </c>
      <c r="C65" s="1" t="s">
        <v>270</v>
      </c>
      <c r="D65" s="1" t="s">
        <v>271</v>
      </c>
      <c r="E65" s="1" t="s">
        <v>259</v>
      </c>
    </row>
    <row r="66" spans="1:12" x14ac:dyDescent="0.2">
      <c r="A66" s="1" t="s">
        <v>272</v>
      </c>
      <c r="B66" s="35" t="s">
        <v>338</v>
      </c>
      <c r="C66" s="1" t="s">
        <v>273</v>
      </c>
      <c r="D66" s="1" t="s">
        <v>274</v>
      </c>
      <c r="E66" s="1" t="s">
        <v>336</v>
      </c>
    </row>
    <row r="67" spans="1:12" x14ac:dyDescent="0.2">
      <c r="A67" s="1" t="s">
        <v>275</v>
      </c>
      <c r="B67" s="35" t="s">
        <v>276</v>
      </c>
      <c r="C67" s="1" t="s">
        <v>273</v>
      </c>
      <c r="D67" s="1" t="s">
        <v>277</v>
      </c>
      <c r="E67" s="1" t="s">
        <v>332</v>
      </c>
    </row>
    <row r="68" spans="1:12" x14ac:dyDescent="0.2">
      <c r="A68" s="1" t="s">
        <v>279</v>
      </c>
      <c r="B68" s="35" t="s">
        <v>339</v>
      </c>
      <c r="C68" s="1" t="s">
        <v>273</v>
      </c>
      <c r="D68" s="1" t="s">
        <v>280</v>
      </c>
      <c r="E68" s="1" t="s">
        <v>336</v>
      </c>
    </row>
    <row r="69" spans="1:12" ht="25.5" x14ac:dyDescent="0.2">
      <c r="A69" s="1" t="s">
        <v>281</v>
      </c>
      <c r="B69" s="35" t="s">
        <v>340</v>
      </c>
      <c r="C69" s="1" t="s">
        <v>273</v>
      </c>
      <c r="D69" s="1" t="s">
        <v>282</v>
      </c>
      <c r="E69" s="1" t="s">
        <v>332</v>
      </c>
    </row>
    <row r="70" spans="1:12" ht="25.5" x14ac:dyDescent="0.2">
      <c r="A70" s="1" t="s">
        <v>283</v>
      </c>
      <c r="B70" s="35" t="s">
        <v>341</v>
      </c>
      <c r="C70" s="1" t="s">
        <v>273</v>
      </c>
      <c r="D70" s="1" t="s">
        <v>284</v>
      </c>
      <c r="E70" s="1" t="s">
        <v>334</v>
      </c>
    </row>
    <row r="71" spans="1:12" x14ac:dyDescent="0.2">
      <c r="A71" s="1" t="s">
        <v>285</v>
      </c>
      <c r="B71" s="35" t="s">
        <v>342</v>
      </c>
      <c r="C71" s="1" t="s">
        <v>273</v>
      </c>
      <c r="D71" s="1" t="s">
        <v>284</v>
      </c>
      <c r="E71" s="1" t="s">
        <v>334</v>
      </c>
    </row>
    <row r="72" spans="1:12" x14ac:dyDescent="0.2">
      <c r="A72" s="1" t="s">
        <v>286</v>
      </c>
      <c r="B72" s="35" t="s">
        <v>343</v>
      </c>
      <c r="C72" s="1" t="s">
        <v>273</v>
      </c>
      <c r="D72" s="1" t="s">
        <v>287</v>
      </c>
      <c r="E72" s="1" t="s">
        <v>334</v>
      </c>
    </row>
    <row r="73" spans="1:12" ht="25.5" x14ac:dyDescent="0.2">
      <c r="A73" s="1" t="s">
        <v>288</v>
      </c>
      <c r="B73" s="35" t="s">
        <v>344</v>
      </c>
      <c r="C73" s="1" t="s">
        <v>273</v>
      </c>
      <c r="D73" s="1" t="s">
        <v>287</v>
      </c>
      <c r="E73" s="1" t="s">
        <v>332</v>
      </c>
    </row>
    <row r="74" spans="1:12" x14ac:dyDescent="0.2">
      <c r="A74" s="1" t="s">
        <v>289</v>
      </c>
      <c r="B74" s="35" t="s">
        <v>290</v>
      </c>
      <c r="C74" s="1" t="s">
        <v>273</v>
      </c>
      <c r="D74" s="1" t="s">
        <v>291</v>
      </c>
      <c r="E74" s="1" t="s">
        <v>332</v>
      </c>
    </row>
    <row r="75" spans="1:12" x14ac:dyDescent="0.2">
      <c r="A75" s="1" t="s">
        <v>292</v>
      </c>
      <c r="B75" s="35" t="s">
        <v>290</v>
      </c>
      <c r="C75" s="1" t="s">
        <v>273</v>
      </c>
      <c r="D75" s="1" t="s">
        <v>293</v>
      </c>
      <c r="E75" s="1" t="s">
        <v>332</v>
      </c>
    </row>
    <row r="76" spans="1:12" x14ac:dyDescent="0.2">
      <c r="A76" s="1" t="s">
        <v>294</v>
      </c>
      <c r="B76" s="35" t="s">
        <v>345</v>
      </c>
      <c r="C76" s="1" t="s">
        <v>273</v>
      </c>
      <c r="D76" s="1" t="s">
        <v>295</v>
      </c>
      <c r="E76" s="1" t="s">
        <v>332</v>
      </c>
    </row>
    <row r="77" spans="1:12" x14ac:dyDescent="0.2">
      <c r="A77" s="1" t="s">
        <v>296</v>
      </c>
      <c r="B77" s="35" t="s">
        <v>346</v>
      </c>
      <c r="C77" s="1" t="s">
        <v>273</v>
      </c>
      <c r="D77" s="1" t="s">
        <v>297</v>
      </c>
      <c r="E77" s="1" t="s">
        <v>332</v>
      </c>
    </row>
    <row r="78" spans="1:12" ht="25.5" x14ac:dyDescent="0.2">
      <c r="A78" s="1" t="s">
        <v>298</v>
      </c>
      <c r="B78" s="35" t="s">
        <v>347</v>
      </c>
      <c r="C78" s="1" t="s">
        <v>273</v>
      </c>
      <c r="D78" s="1" t="s">
        <v>299</v>
      </c>
      <c r="E78" s="1" t="s">
        <v>336</v>
      </c>
    </row>
    <row r="79" spans="1:12" s="23" customFormat="1" ht="12.75" customHeight="1" x14ac:dyDescent="0.2">
      <c r="A79" s="16" t="s">
        <v>377</v>
      </c>
      <c r="B79" s="35" t="s">
        <v>393</v>
      </c>
      <c r="C79" s="24" t="s">
        <v>394</v>
      </c>
      <c r="D79" s="24" t="s">
        <v>395</v>
      </c>
      <c r="E79" s="24"/>
      <c r="G79" s="24"/>
      <c r="H79" s="24"/>
      <c r="I79" s="24"/>
      <c r="J79" s="24"/>
      <c r="K79" s="24"/>
      <c r="L79" s="24"/>
    </row>
    <row r="80" spans="1:12" s="23" customFormat="1" x14ac:dyDescent="0.2">
      <c r="A80" s="16" t="s">
        <v>378</v>
      </c>
      <c r="B80" s="35" t="s">
        <v>396</v>
      </c>
      <c r="C80" s="24" t="s">
        <v>397</v>
      </c>
      <c r="D80" s="24" t="s">
        <v>398</v>
      </c>
      <c r="E80" s="24"/>
      <c r="G80" s="24"/>
      <c r="H80" s="24"/>
      <c r="I80" s="24"/>
      <c r="J80" s="24"/>
      <c r="K80" s="24"/>
      <c r="L80" s="24"/>
    </row>
    <row r="81" spans="1:12" s="23" customFormat="1" x14ac:dyDescent="0.2">
      <c r="A81" s="16" t="s">
        <v>379</v>
      </c>
      <c r="B81" s="35" t="s">
        <v>399</v>
      </c>
      <c r="C81" s="24" t="s">
        <v>400</v>
      </c>
      <c r="D81" s="24" t="s">
        <v>401</v>
      </c>
      <c r="E81" s="24"/>
      <c r="G81" s="24"/>
      <c r="H81" s="24"/>
      <c r="I81" s="24"/>
      <c r="J81" s="24"/>
      <c r="K81" s="24"/>
      <c r="L81" s="24"/>
    </row>
    <row r="82" spans="1:12" s="23" customFormat="1" x14ac:dyDescent="0.2">
      <c r="A82" s="16" t="s">
        <v>380</v>
      </c>
      <c r="B82" s="35" t="s">
        <v>402</v>
      </c>
      <c r="C82" s="24" t="s">
        <v>273</v>
      </c>
      <c r="D82" s="24" t="s">
        <v>403</v>
      </c>
      <c r="E82" s="24"/>
      <c r="G82" s="24"/>
      <c r="H82" s="24"/>
      <c r="I82" s="24"/>
      <c r="J82" s="24"/>
      <c r="K82" s="24"/>
      <c r="L82" s="24"/>
    </row>
    <row r="83" spans="1:12" s="23" customFormat="1" x14ac:dyDescent="0.2">
      <c r="A83" s="16" t="s">
        <v>433</v>
      </c>
      <c r="B83" s="35" t="s">
        <v>404</v>
      </c>
      <c r="C83" s="24" t="s">
        <v>405</v>
      </c>
      <c r="D83" s="24" t="s">
        <v>405</v>
      </c>
      <c r="E83" s="24"/>
      <c r="G83" s="24"/>
      <c r="H83" s="24"/>
      <c r="I83" s="24"/>
      <c r="J83" s="24"/>
      <c r="K83" s="24"/>
      <c r="L83" s="24"/>
    </row>
    <row r="84" spans="1:12" s="23" customFormat="1" x14ac:dyDescent="0.2">
      <c r="A84" s="16" t="s">
        <v>434</v>
      </c>
      <c r="B84" s="35" t="s">
        <v>406</v>
      </c>
      <c r="C84" s="24" t="s">
        <v>407</v>
      </c>
      <c r="D84" s="24" t="s">
        <v>408</v>
      </c>
      <c r="E84" s="24"/>
      <c r="G84" s="24"/>
      <c r="H84" s="24"/>
      <c r="I84" s="24"/>
      <c r="J84" s="24"/>
      <c r="K84" s="24"/>
      <c r="L84" s="24"/>
    </row>
    <row r="85" spans="1:12" s="23" customFormat="1" x14ac:dyDescent="0.2">
      <c r="A85" s="16" t="s">
        <v>435</v>
      </c>
      <c r="B85" s="35" t="s">
        <v>409</v>
      </c>
      <c r="C85" s="24" t="s">
        <v>407</v>
      </c>
      <c r="D85" s="24" t="s">
        <v>408</v>
      </c>
      <c r="E85" s="24"/>
      <c r="G85" s="24"/>
      <c r="H85" s="24"/>
      <c r="I85" s="24"/>
      <c r="J85" s="24"/>
      <c r="K85" s="24"/>
      <c r="L85" s="24"/>
    </row>
    <row r="86" spans="1:12" s="23" customFormat="1" x14ac:dyDescent="0.2">
      <c r="A86" s="16" t="s">
        <v>381</v>
      </c>
      <c r="B86" s="35" t="s">
        <v>410</v>
      </c>
      <c r="C86" s="24" t="s">
        <v>202</v>
      </c>
      <c r="D86" s="24" t="s">
        <v>337</v>
      </c>
      <c r="E86" s="24"/>
      <c r="G86" s="24"/>
      <c r="H86" s="24"/>
      <c r="I86" s="24"/>
      <c r="J86" s="24"/>
      <c r="K86" s="24"/>
      <c r="L86" s="24"/>
    </row>
    <row r="87" spans="1:12" s="23" customFormat="1" x14ac:dyDescent="0.2">
      <c r="A87" s="16" t="s">
        <v>382</v>
      </c>
      <c r="B87" s="35" t="s">
        <v>411</v>
      </c>
      <c r="C87" s="24" t="s">
        <v>85</v>
      </c>
      <c r="D87" s="24" t="s">
        <v>412</v>
      </c>
      <c r="E87" s="24"/>
      <c r="G87" s="24"/>
      <c r="H87" s="24"/>
      <c r="I87" s="24"/>
      <c r="J87" s="24"/>
      <c r="K87" s="24"/>
      <c r="L87" s="24"/>
    </row>
    <row r="88" spans="1:12" s="23" customFormat="1" x14ac:dyDescent="0.2">
      <c r="A88" s="16" t="s">
        <v>383</v>
      </c>
      <c r="B88" s="35" t="s">
        <v>413</v>
      </c>
      <c r="C88" s="24" t="s">
        <v>85</v>
      </c>
      <c r="D88" s="24" t="s">
        <v>414</v>
      </c>
      <c r="E88" s="24"/>
      <c r="G88" s="24"/>
      <c r="H88" s="24"/>
      <c r="I88" s="24"/>
      <c r="J88" s="24"/>
      <c r="K88" s="24"/>
      <c r="L88" s="24"/>
    </row>
    <row r="89" spans="1:12" s="23" customFormat="1" x14ac:dyDescent="0.2">
      <c r="A89" s="16" t="s">
        <v>384</v>
      </c>
      <c r="B89" s="35" t="s">
        <v>415</v>
      </c>
      <c r="C89" s="24" t="s">
        <v>85</v>
      </c>
      <c r="D89" s="24" t="s">
        <v>412</v>
      </c>
      <c r="E89" s="24"/>
      <c r="G89" s="24"/>
      <c r="H89" s="24"/>
      <c r="I89" s="24"/>
      <c r="J89" s="24"/>
      <c r="K89" s="24"/>
      <c r="L89" s="24"/>
    </row>
    <row r="90" spans="1:12" s="23" customFormat="1" x14ac:dyDescent="0.2">
      <c r="A90" s="16" t="s">
        <v>385</v>
      </c>
      <c r="B90" s="35" t="s">
        <v>416</v>
      </c>
      <c r="C90" s="24" t="s">
        <v>85</v>
      </c>
      <c r="D90" s="24" t="s">
        <v>417</v>
      </c>
      <c r="E90" s="24"/>
      <c r="G90" s="24"/>
      <c r="H90" s="24"/>
      <c r="I90" s="24"/>
      <c r="J90" s="24"/>
      <c r="K90" s="24"/>
      <c r="L90" s="24"/>
    </row>
    <row r="91" spans="1:12" s="23" customFormat="1" x14ac:dyDescent="0.2">
      <c r="A91" s="16" t="s">
        <v>386</v>
      </c>
      <c r="B91" s="35" t="s">
        <v>418</v>
      </c>
      <c r="C91" s="24" t="s">
        <v>85</v>
      </c>
      <c r="D91" s="24" t="s">
        <v>419</v>
      </c>
      <c r="E91" s="24"/>
      <c r="G91" s="24"/>
      <c r="H91" s="24"/>
      <c r="I91" s="24"/>
      <c r="J91" s="24"/>
      <c r="K91" s="24"/>
      <c r="L91" s="24"/>
    </row>
    <row r="92" spans="1:12" s="23" customFormat="1" x14ac:dyDescent="0.2">
      <c r="A92" s="16" t="s">
        <v>387</v>
      </c>
      <c r="B92" s="35" t="s">
        <v>420</v>
      </c>
      <c r="C92" s="24" t="s">
        <v>421</v>
      </c>
      <c r="D92" s="24" t="s">
        <v>422</v>
      </c>
      <c r="E92" s="24"/>
      <c r="G92" s="24"/>
      <c r="H92" s="24"/>
      <c r="I92" s="24"/>
      <c r="J92" s="24"/>
      <c r="K92" s="24"/>
      <c r="L92" s="24"/>
    </row>
    <row r="93" spans="1:12" s="23" customFormat="1" x14ac:dyDescent="0.2">
      <c r="A93" s="16" t="s">
        <v>388</v>
      </c>
      <c r="B93" s="35" t="s">
        <v>423</v>
      </c>
      <c r="C93" s="24" t="s">
        <v>85</v>
      </c>
      <c r="D93" s="24" t="s">
        <v>424</v>
      </c>
      <c r="E93" s="24"/>
      <c r="G93" s="24"/>
      <c r="H93" s="24"/>
      <c r="I93" s="24"/>
      <c r="J93" s="24"/>
      <c r="K93" s="24"/>
      <c r="L93" s="24"/>
    </row>
    <row r="94" spans="1:12" s="23" customFormat="1" x14ac:dyDescent="0.2">
      <c r="A94" s="16" t="s">
        <v>389</v>
      </c>
      <c r="B94" s="35" t="s">
        <v>425</v>
      </c>
      <c r="C94" s="24" t="s">
        <v>85</v>
      </c>
      <c r="D94" s="24" t="s">
        <v>426</v>
      </c>
      <c r="E94" s="24"/>
      <c r="G94" s="24"/>
      <c r="H94" s="24"/>
      <c r="I94" s="24"/>
      <c r="J94" s="24"/>
      <c r="K94" s="24"/>
      <c r="L94" s="24"/>
    </row>
    <row r="95" spans="1:12" s="23" customFormat="1" x14ac:dyDescent="0.2">
      <c r="A95" s="16" t="s">
        <v>390</v>
      </c>
      <c r="B95" s="35" t="s">
        <v>427</v>
      </c>
      <c r="C95" s="24" t="s">
        <v>85</v>
      </c>
      <c r="D95" s="24" t="s">
        <v>428</v>
      </c>
      <c r="E95" s="24"/>
      <c r="G95" s="24"/>
      <c r="H95" s="24"/>
      <c r="I95" s="24"/>
      <c r="J95" s="24"/>
      <c r="K95" s="24"/>
      <c r="L95" s="24"/>
    </row>
    <row r="96" spans="1:12" s="23" customFormat="1" x14ac:dyDescent="0.2">
      <c r="A96" s="16" t="s">
        <v>391</v>
      </c>
      <c r="B96" s="35" t="s">
        <v>429</v>
      </c>
      <c r="C96" s="24" t="s">
        <v>85</v>
      </c>
      <c r="D96" s="24" t="s">
        <v>430</v>
      </c>
      <c r="E96" s="24"/>
      <c r="G96" s="24"/>
      <c r="H96" s="24"/>
      <c r="I96" s="24"/>
      <c r="J96" s="24"/>
      <c r="K96" s="24"/>
      <c r="L96" s="24"/>
    </row>
    <row r="97" spans="1:12" s="23" customFormat="1" x14ac:dyDescent="0.2">
      <c r="A97" s="16" t="s">
        <v>392</v>
      </c>
      <c r="B97" s="35" t="s">
        <v>431</v>
      </c>
      <c r="C97" s="24" t="s">
        <v>85</v>
      </c>
      <c r="D97" s="24" t="s">
        <v>432</v>
      </c>
      <c r="E97" s="24"/>
      <c r="G97" s="24"/>
      <c r="H97" s="24"/>
      <c r="I97" s="24"/>
      <c r="J97" s="24"/>
      <c r="K97" s="24"/>
      <c r="L97" s="24"/>
    </row>
    <row r="98" spans="1:12" x14ac:dyDescent="0.2">
      <c r="A98" s="1" t="s">
        <v>348</v>
      </c>
      <c r="B98" s="35" t="s">
        <v>354</v>
      </c>
      <c r="C98" s="1" t="s">
        <v>436</v>
      </c>
    </row>
    <row r="99" spans="1:12" x14ac:dyDescent="0.2">
      <c r="A99" s="1" t="s">
        <v>349</v>
      </c>
      <c r="B99" s="35" t="s">
        <v>355</v>
      </c>
      <c r="C99" s="24" t="s">
        <v>436</v>
      </c>
    </row>
    <row r="100" spans="1:12" x14ac:dyDescent="0.2">
      <c r="A100" s="1" t="s">
        <v>350</v>
      </c>
      <c r="B100" s="35" t="s">
        <v>356</v>
      </c>
      <c r="C100" s="24" t="s">
        <v>436</v>
      </c>
    </row>
    <row r="101" spans="1:12" x14ac:dyDescent="0.2">
      <c r="A101" s="1" t="s">
        <v>351</v>
      </c>
      <c r="B101" s="35" t="s">
        <v>357</v>
      </c>
      <c r="C101" s="24" t="s">
        <v>436</v>
      </c>
    </row>
    <row r="102" spans="1:12" x14ac:dyDescent="0.2">
      <c r="A102" s="1" t="s">
        <v>352</v>
      </c>
      <c r="B102" s="35" t="s">
        <v>357</v>
      </c>
      <c r="C102" s="24" t="s">
        <v>436</v>
      </c>
    </row>
    <row r="103" spans="1:12" x14ac:dyDescent="0.2">
      <c r="A103" s="1" t="s">
        <v>353</v>
      </c>
      <c r="B103" s="35" t="s">
        <v>357</v>
      </c>
      <c r="C103" s="24" t="s">
        <v>436</v>
      </c>
      <c r="D103" s="1" t="s">
        <v>358</v>
      </c>
    </row>
  </sheetData>
  <printOptions horizontalCentered="1" verticalCentered="1" gridLines="1"/>
  <pageMargins left="0.25" right="0.25" top="1" bottom="1" header="0.25" footer="0.25"/>
  <pageSetup scale="92" fitToHeight="2" orientation="landscape" horizontalDpi="300" verticalDpi="300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4"/>
  <sheetViews>
    <sheetView workbookViewId="0">
      <selection activeCell="O11" sqref="O11"/>
    </sheetView>
  </sheetViews>
  <sheetFormatPr defaultRowHeight="12.75" x14ac:dyDescent="0.2"/>
  <cols>
    <col min="1" max="1" width="17.28515625" style="23" customWidth="1"/>
    <col min="2" max="13" width="9.140625" style="23"/>
    <col min="14" max="14" width="9.140625" style="30"/>
    <col min="15" max="32" width="9.140625" style="17"/>
    <col min="33" max="16384" width="9.140625" style="23"/>
  </cols>
  <sheetData>
    <row r="1" spans="1:16384" x14ac:dyDescent="0.2">
      <c r="A1" s="16" t="s">
        <v>359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spans="1:16384" ht="18" x14ac:dyDescent="0.25">
      <c r="A2" s="27"/>
      <c r="B2" s="29" t="s">
        <v>369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3"/>
      <c r="O2" s="19" t="s">
        <v>311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16384" x14ac:dyDescent="0.2">
      <c r="A3" s="24" t="s">
        <v>312</v>
      </c>
      <c r="B3" s="24" t="s">
        <v>1</v>
      </c>
      <c r="C3" s="24" t="s">
        <v>2</v>
      </c>
      <c r="D3" s="24" t="s">
        <v>3</v>
      </c>
      <c r="E3" s="24" t="s">
        <v>313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314</v>
      </c>
      <c r="N3" s="28" t="s">
        <v>361</v>
      </c>
      <c r="O3" s="17" t="s">
        <v>11</v>
      </c>
      <c r="P3" s="17" t="s">
        <v>12</v>
      </c>
      <c r="Q3" s="17" t="s">
        <v>13</v>
      </c>
      <c r="R3" s="17" t="s">
        <v>14</v>
      </c>
      <c r="S3" s="17" t="s">
        <v>15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315</v>
      </c>
      <c r="AE3" s="17" t="s">
        <v>316</v>
      </c>
      <c r="AF3" s="17" t="s">
        <v>361</v>
      </c>
    </row>
    <row r="4" spans="1:16384" x14ac:dyDescent="0.2">
      <c r="A4" s="24"/>
      <c r="B4" s="24" t="s">
        <v>317</v>
      </c>
      <c r="C4" s="24" t="s">
        <v>317</v>
      </c>
      <c r="D4" s="24" t="s">
        <v>317</v>
      </c>
      <c r="E4" s="24" t="s">
        <v>317</v>
      </c>
      <c r="F4" s="24" t="s">
        <v>317</v>
      </c>
      <c r="G4" s="24" t="s">
        <v>317</v>
      </c>
      <c r="H4" s="24" t="s">
        <v>317</v>
      </c>
      <c r="I4" s="24" t="s">
        <v>317</v>
      </c>
      <c r="J4" s="24" t="s">
        <v>317</v>
      </c>
      <c r="K4" s="24" t="s">
        <v>317</v>
      </c>
      <c r="L4" s="24" t="s">
        <v>318</v>
      </c>
      <c r="M4" s="24" t="s">
        <v>318</v>
      </c>
      <c r="N4" s="28"/>
      <c r="O4" s="17" t="s">
        <v>319</v>
      </c>
      <c r="P4" s="17" t="s">
        <v>319</v>
      </c>
      <c r="Q4" s="17" t="s">
        <v>319</v>
      </c>
      <c r="R4" s="17" t="s">
        <v>319</v>
      </c>
      <c r="S4" s="17" t="s">
        <v>319</v>
      </c>
      <c r="T4" s="17" t="s">
        <v>319</v>
      </c>
      <c r="U4" s="17" t="s">
        <v>319</v>
      </c>
      <c r="V4" s="17" t="s">
        <v>319</v>
      </c>
      <c r="W4" s="17" t="s">
        <v>319</v>
      </c>
      <c r="X4" s="17" t="s">
        <v>319</v>
      </c>
      <c r="Y4" s="17" t="s">
        <v>319</v>
      </c>
      <c r="Z4" s="17" t="s">
        <v>319</v>
      </c>
      <c r="AA4" s="17" t="s">
        <v>319</v>
      </c>
      <c r="AB4" s="17" t="s">
        <v>319</v>
      </c>
      <c r="AC4" s="17" t="s">
        <v>319</v>
      </c>
      <c r="AD4" s="17" t="s">
        <v>319</v>
      </c>
      <c r="AE4" s="17" t="s">
        <v>319</v>
      </c>
    </row>
    <row r="5" spans="1:16384" x14ac:dyDescent="0.2">
      <c r="A5" s="24" t="s">
        <v>26</v>
      </c>
      <c r="B5" s="25">
        <v>62.54</v>
      </c>
      <c r="C5" s="25">
        <v>0.68400000000000005</v>
      </c>
      <c r="D5" s="25">
        <v>15.7</v>
      </c>
      <c r="E5" s="25">
        <v>4.8600000000000003</v>
      </c>
      <c r="F5" s="25">
        <v>7.9000000000000001E-2</v>
      </c>
      <c r="G5" s="25">
        <v>2.36</v>
      </c>
      <c r="H5" s="25">
        <v>4.78</v>
      </c>
      <c r="I5" s="25">
        <v>3.2</v>
      </c>
      <c r="J5" s="25">
        <v>3.55</v>
      </c>
      <c r="K5" s="25">
        <v>0.34699999999999998</v>
      </c>
      <c r="L5" s="25">
        <v>1.64</v>
      </c>
      <c r="M5" s="25">
        <v>99.739999999999981</v>
      </c>
      <c r="N5" s="28"/>
      <c r="O5" s="17">
        <v>57.8</v>
      </c>
      <c r="P5" s="17">
        <v>44.3</v>
      </c>
      <c r="Q5" s="17">
        <v>25.7</v>
      </c>
      <c r="R5" s="17">
        <v>23.1</v>
      </c>
      <c r="S5" s="17">
        <v>65.5</v>
      </c>
      <c r="T5" s="17">
        <v>18.8</v>
      </c>
      <c r="U5" s="17">
        <v>35.700000000000003</v>
      </c>
      <c r="V5" s="17">
        <v>738.8</v>
      </c>
      <c r="W5" s="17">
        <v>23.1</v>
      </c>
      <c r="X5" s="17">
        <v>234.1</v>
      </c>
      <c r="Y5" s="17">
        <v>22.1</v>
      </c>
      <c r="Z5" s="17">
        <v>1827.2</v>
      </c>
      <c r="AA5" s="17">
        <v>14.1</v>
      </c>
      <c r="AB5" s="17">
        <v>5.3</v>
      </c>
      <c r="AC5" s="17">
        <v>1.6</v>
      </c>
      <c r="AD5" s="17">
        <v>1.4</v>
      </c>
      <c r="AE5" s="17">
        <v>1.7</v>
      </c>
    </row>
    <row r="6" spans="1:16384" x14ac:dyDescent="0.2">
      <c r="A6" s="24" t="s">
        <v>27</v>
      </c>
      <c r="B6" s="25">
        <v>62.99</v>
      </c>
      <c r="C6" s="25">
        <v>0.70399999999999996</v>
      </c>
      <c r="D6" s="25">
        <v>15.9</v>
      </c>
      <c r="E6" s="25">
        <v>4.9800000000000004</v>
      </c>
      <c r="F6" s="25">
        <v>7.9000000000000001E-2</v>
      </c>
      <c r="G6" s="25">
        <v>2.11</v>
      </c>
      <c r="H6" s="25">
        <v>5.13</v>
      </c>
      <c r="I6" s="25">
        <v>2.48</v>
      </c>
      <c r="J6" s="25">
        <v>4.0999999999999996</v>
      </c>
      <c r="K6" s="25">
        <v>0.39100000000000001</v>
      </c>
      <c r="L6" s="25">
        <v>0.86</v>
      </c>
      <c r="M6" s="25">
        <v>99.724000000000004</v>
      </c>
      <c r="N6" s="28"/>
      <c r="O6" s="17">
        <v>67.8</v>
      </c>
      <c r="P6" s="17">
        <v>44</v>
      </c>
      <c r="Q6" s="17">
        <v>26.6</v>
      </c>
      <c r="R6" s="17">
        <v>22.3</v>
      </c>
      <c r="S6" s="17">
        <v>64.900000000000006</v>
      </c>
      <c r="T6" s="17">
        <v>18.600000000000001</v>
      </c>
      <c r="U6" s="17">
        <v>32.700000000000003</v>
      </c>
      <c r="V6" s="17">
        <v>801.2</v>
      </c>
      <c r="W6" s="17">
        <v>22.2</v>
      </c>
      <c r="X6" s="17">
        <v>226.1</v>
      </c>
      <c r="Y6" s="17">
        <v>24.3</v>
      </c>
      <c r="Z6" s="17">
        <v>1364.6</v>
      </c>
      <c r="AA6" s="17">
        <v>13.2</v>
      </c>
      <c r="AB6" s="17">
        <v>7.4</v>
      </c>
      <c r="AC6" s="17">
        <v>3</v>
      </c>
      <c r="AD6" s="17">
        <v>2.2999999999999998</v>
      </c>
      <c r="AE6" s="17">
        <v>1.1000000000000001</v>
      </c>
    </row>
    <row r="7" spans="1:16384" x14ac:dyDescent="0.2">
      <c r="A7" s="24" t="s">
        <v>28</v>
      </c>
      <c r="B7" s="25">
        <v>58.55</v>
      </c>
      <c r="C7" s="25">
        <v>0.80500000000000005</v>
      </c>
      <c r="D7" s="25">
        <v>15.86</v>
      </c>
      <c r="E7" s="25">
        <v>5.55</v>
      </c>
      <c r="F7" s="25">
        <v>0.09</v>
      </c>
      <c r="G7" s="25">
        <v>2.79</v>
      </c>
      <c r="H7" s="25">
        <v>5.33</v>
      </c>
      <c r="I7" s="25">
        <v>2.78</v>
      </c>
      <c r="J7" s="25">
        <v>3.71</v>
      </c>
      <c r="K7" s="25">
        <v>0.57899999999999996</v>
      </c>
      <c r="L7" s="25">
        <v>3.29</v>
      </c>
      <c r="M7" s="25">
        <v>99.334000000000003</v>
      </c>
      <c r="N7" s="28"/>
      <c r="O7" s="17">
        <v>83</v>
      </c>
      <c r="P7" s="17">
        <v>38.299999999999997</v>
      </c>
      <c r="Q7" s="17">
        <v>25.6</v>
      </c>
      <c r="R7" s="17">
        <v>24</v>
      </c>
      <c r="S7" s="17">
        <v>75.8</v>
      </c>
      <c r="T7" s="17">
        <v>19.7</v>
      </c>
      <c r="U7" s="17">
        <v>45.1</v>
      </c>
      <c r="V7" s="17">
        <v>1188.4000000000001</v>
      </c>
      <c r="W7" s="17">
        <v>23.9</v>
      </c>
      <c r="X7" s="17">
        <v>244</v>
      </c>
      <c r="Y7" s="17">
        <v>32.6</v>
      </c>
      <c r="Z7" s="17">
        <v>1583.2</v>
      </c>
      <c r="AA7" s="17">
        <v>14.5</v>
      </c>
      <c r="AB7" s="17">
        <v>9.1999999999999993</v>
      </c>
      <c r="AC7" s="17">
        <v>0.8</v>
      </c>
      <c r="AD7" s="17">
        <v>3.1</v>
      </c>
      <c r="AE7" s="17">
        <v>2.1</v>
      </c>
    </row>
    <row r="8" spans="1:16384" x14ac:dyDescent="0.2">
      <c r="A8" s="24" t="s">
        <v>29</v>
      </c>
      <c r="B8" s="25">
        <v>60.25</v>
      </c>
      <c r="C8" s="25">
        <v>0.84</v>
      </c>
      <c r="D8" s="25">
        <v>15.94</v>
      </c>
      <c r="E8" s="25">
        <v>5.46</v>
      </c>
      <c r="F8" s="25">
        <v>8.8999999999999996E-2</v>
      </c>
      <c r="G8" s="25">
        <v>2.68</v>
      </c>
      <c r="H8" s="25">
        <v>5.2</v>
      </c>
      <c r="I8" s="25">
        <v>2.96</v>
      </c>
      <c r="J8" s="25">
        <v>4.07</v>
      </c>
      <c r="K8" s="25">
        <v>0.57099999999999995</v>
      </c>
      <c r="L8" s="25">
        <v>1.89</v>
      </c>
      <c r="M8" s="25">
        <v>99.95</v>
      </c>
      <c r="N8" s="28"/>
      <c r="O8" s="17">
        <v>72.5</v>
      </c>
      <c r="P8" s="17">
        <v>37.700000000000003</v>
      </c>
      <c r="Q8" s="17">
        <v>29</v>
      </c>
      <c r="R8" s="17">
        <v>24.9</v>
      </c>
      <c r="S8" s="17">
        <v>75.900000000000006</v>
      </c>
      <c r="T8" s="17">
        <v>19.399999999999999</v>
      </c>
      <c r="U8" s="17">
        <v>39.4</v>
      </c>
      <c r="V8" s="17">
        <v>1025.2</v>
      </c>
      <c r="W8" s="17">
        <v>23.4</v>
      </c>
      <c r="X8" s="17">
        <v>240.2</v>
      </c>
      <c r="Y8" s="17">
        <v>34</v>
      </c>
      <c r="Z8" s="17">
        <v>1565.6</v>
      </c>
      <c r="AA8" s="17">
        <v>14.4</v>
      </c>
      <c r="AB8" s="17">
        <v>9.6999999999999993</v>
      </c>
      <c r="AC8" s="17">
        <v>1.6</v>
      </c>
      <c r="AD8" s="17">
        <v>2.5</v>
      </c>
      <c r="AE8" s="17">
        <v>2.7</v>
      </c>
    </row>
    <row r="9" spans="1:16384" x14ac:dyDescent="0.2">
      <c r="A9" s="24" t="s">
        <v>30</v>
      </c>
      <c r="B9" s="25">
        <v>61.97</v>
      </c>
      <c r="C9" s="25">
        <v>0.81899999999999995</v>
      </c>
      <c r="D9" s="25">
        <v>16.16</v>
      </c>
      <c r="E9" s="25">
        <v>5.13</v>
      </c>
      <c r="F9" s="25">
        <v>0.08</v>
      </c>
      <c r="G9" s="25">
        <v>2.0299999999999998</v>
      </c>
      <c r="H9" s="25">
        <v>4.9400000000000004</v>
      </c>
      <c r="I9" s="25">
        <v>2.72</v>
      </c>
      <c r="J9" s="25">
        <v>4.38</v>
      </c>
      <c r="K9" s="25">
        <v>0.45500000000000002</v>
      </c>
      <c r="L9" s="25">
        <v>0.9</v>
      </c>
      <c r="M9" s="25">
        <v>99.583999999999989</v>
      </c>
      <c r="N9" s="28"/>
      <c r="O9" s="17">
        <v>71.8</v>
      </c>
      <c r="P9" s="17">
        <v>44.8</v>
      </c>
      <c r="Q9" s="17">
        <v>26.9</v>
      </c>
      <c r="R9" s="17">
        <v>19.7</v>
      </c>
      <c r="S9" s="17">
        <v>67.099999999999994</v>
      </c>
      <c r="T9" s="17">
        <v>18.600000000000001</v>
      </c>
      <c r="U9" s="17">
        <v>38.6</v>
      </c>
      <c r="V9" s="17">
        <v>896.9</v>
      </c>
      <c r="W9" s="17">
        <v>22.3</v>
      </c>
      <c r="X9" s="17">
        <v>247.6</v>
      </c>
      <c r="Y9" s="17">
        <v>28.1</v>
      </c>
      <c r="Z9" s="17">
        <v>1544.3</v>
      </c>
      <c r="AA9" s="17">
        <v>13.3</v>
      </c>
      <c r="AB9" s="17">
        <v>8.4</v>
      </c>
      <c r="AC9" s="17">
        <v>1.7</v>
      </c>
      <c r="AD9" s="17">
        <v>3</v>
      </c>
      <c r="AE9" s="17">
        <v>1.4</v>
      </c>
    </row>
    <row r="10" spans="1:16384" x14ac:dyDescent="0.2">
      <c r="A10" s="24" t="s">
        <v>31</v>
      </c>
      <c r="B10" s="25">
        <v>61.57</v>
      </c>
      <c r="C10" s="25">
        <v>0.72299999999999998</v>
      </c>
      <c r="D10" s="25">
        <v>16.29</v>
      </c>
      <c r="E10" s="25">
        <v>5.1100000000000003</v>
      </c>
      <c r="F10" s="25">
        <v>8.5000000000000006E-2</v>
      </c>
      <c r="G10" s="25">
        <v>2.4</v>
      </c>
      <c r="H10" s="25">
        <v>5.18</v>
      </c>
      <c r="I10" s="25">
        <v>2.46</v>
      </c>
      <c r="J10" s="25">
        <v>3.95</v>
      </c>
      <c r="K10" s="25">
        <v>0.35</v>
      </c>
      <c r="L10" s="25">
        <v>1.3</v>
      </c>
      <c r="M10" s="25">
        <v>99.417999999999992</v>
      </c>
      <c r="N10" s="28"/>
      <c r="O10" s="17">
        <v>70.400000000000006</v>
      </c>
      <c r="P10" s="17">
        <v>35</v>
      </c>
      <c r="Q10" s="17">
        <v>21.3</v>
      </c>
      <c r="R10" s="17">
        <v>21.2</v>
      </c>
      <c r="S10" s="17">
        <v>68.3</v>
      </c>
      <c r="T10" s="17">
        <v>18.600000000000001</v>
      </c>
      <c r="U10" s="17">
        <v>28.8</v>
      </c>
      <c r="V10" s="17">
        <v>869.3</v>
      </c>
      <c r="W10" s="17">
        <v>20.100000000000001</v>
      </c>
      <c r="X10" s="17">
        <v>191.9</v>
      </c>
      <c r="Y10" s="17">
        <v>19.3</v>
      </c>
      <c r="Z10" s="17">
        <v>1370.4</v>
      </c>
      <c r="AA10" s="17">
        <v>14</v>
      </c>
      <c r="AB10" s="17">
        <v>6.1</v>
      </c>
      <c r="AC10" s="17">
        <v>1.4</v>
      </c>
      <c r="AD10" s="17">
        <v>2.2000000000000002</v>
      </c>
      <c r="AE10" s="17">
        <v>1.9</v>
      </c>
    </row>
    <row r="11" spans="1:16384" x14ac:dyDescent="0.2">
      <c r="A11" s="24" t="s">
        <v>32</v>
      </c>
      <c r="B11" s="25">
        <v>61.08</v>
      </c>
      <c r="C11" s="25">
        <v>0.81899999999999995</v>
      </c>
      <c r="D11" s="25">
        <v>15.95</v>
      </c>
      <c r="E11" s="25">
        <v>5.2</v>
      </c>
      <c r="F11" s="25">
        <v>8.5000000000000006E-2</v>
      </c>
      <c r="G11" s="25">
        <v>2.58</v>
      </c>
      <c r="H11" s="25">
        <v>5.19</v>
      </c>
      <c r="I11" s="25">
        <v>2.69</v>
      </c>
      <c r="J11" s="25">
        <v>4.1399999999999997</v>
      </c>
      <c r="K11" s="25">
        <v>0.48899999999999999</v>
      </c>
      <c r="L11" s="25">
        <v>1.92</v>
      </c>
      <c r="M11" s="25">
        <v>100.143</v>
      </c>
      <c r="N11" s="28"/>
      <c r="O11" s="17">
        <v>66</v>
      </c>
      <c r="P11" s="17">
        <v>41.2</v>
      </c>
      <c r="Q11" s="17">
        <v>27.5</v>
      </c>
      <c r="R11" s="17">
        <v>25.4</v>
      </c>
      <c r="S11" s="17">
        <v>69.8</v>
      </c>
      <c r="T11" s="17">
        <v>18.8</v>
      </c>
      <c r="U11" s="17">
        <v>38.9</v>
      </c>
      <c r="V11" s="17">
        <v>914.6</v>
      </c>
      <c r="W11" s="17">
        <v>21.9</v>
      </c>
      <c r="X11" s="17">
        <v>240.1</v>
      </c>
      <c r="Y11" s="17">
        <v>28.4</v>
      </c>
      <c r="Z11" s="17">
        <v>1436.8</v>
      </c>
      <c r="AA11" s="17">
        <v>14.2</v>
      </c>
      <c r="AB11" s="17">
        <v>7.5</v>
      </c>
      <c r="AC11" s="17">
        <v>0.8</v>
      </c>
      <c r="AD11" s="17">
        <v>1.7</v>
      </c>
      <c r="AE11" s="17">
        <v>2.1</v>
      </c>
    </row>
    <row r="12" spans="1:16384" x14ac:dyDescent="0.2">
      <c r="A12" s="24" t="s">
        <v>33</v>
      </c>
      <c r="B12" s="25">
        <v>61.56</v>
      </c>
      <c r="C12" s="25">
        <v>0.71599999999999997</v>
      </c>
      <c r="D12" s="25">
        <v>15.92</v>
      </c>
      <c r="E12" s="25">
        <v>5.13</v>
      </c>
      <c r="F12" s="25">
        <v>8.4000000000000005E-2</v>
      </c>
      <c r="G12" s="25">
        <v>2.56</v>
      </c>
      <c r="H12" s="25">
        <v>4.99</v>
      </c>
      <c r="I12" s="25">
        <v>2.59</v>
      </c>
      <c r="J12" s="25">
        <v>4.16</v>
      </c>
      <c r="K12" s="25">
        <v>0.42199999999999999</v>
      </c>
      <c r="L12" s="25">
        <v>1.1399999999999999</v>
      </c>
      <c r="M12" s="25">
        <v>99.271999999999991</v>
      </c>
      <c r="N12" s="28"/>
      <c r="O12" s="17">
        <v>68.5</v>
      </c>
      <c r="P12" s="17">
        <v>46.4</v>
      </c>
      <c r="Q12" s="17">
        <v>27.8</v>
      </c>
      <c r="R12" s="17">
        <v>24.9</v>
      </c>
      <c r="S12" s="17">
        <v>71</v>
      </c>
      <c r="T12" s="17">
        <v>18.899999999999999</v>
      </c>
      <c r="U12" s="17">
        <v>33.1</v>
      </c>
      <c r="V12" s="17">
        <v>921.7</v>
      </c>
      <c r="W12" s="17">
        <v>21.7</v>
      </c>
      <c r="X12" s="17">
        <v>216.6</v>
      </c>
      <c r="Y12" s="17">
        <v>25.1</v>
      </c>
      <c r="Z12" s="17">
        <v>1686.3</v>
      </c>
      <c r="AA12" s="17">
        <v>14.4</v>
      </c>
      <c r="AB12" s="17">
        <v>8</v>
      </c>
      <c r="AC12" s="17">
        <v>1.5</v>
      </c>
      <c r="AD12" s="17">
        <v>2.1</v>
      </c>
      <c r="AE12" s="17">
        <v>2.4</v>
      </c>
    </row>
    <row r="13" spans="1:16384" x14ac:dyDescent="0.2">
      <c r="A13" s="24" t="s">
        <v>34</v>
      </c>
      <c r="B13" s="25">
        <v>62.43</v>
      </c>
      <c r="C13" s="25">
        <v>0.73199999999999998</v>
      </c>
      <c r="D13" s="25">
        <v>16.059999999999999</v>
      </c>
      <c r="E13" s="25">
        <v>5.21</v>
      </c>
      <c r="F13" s="25">
        <v>7.5999999999999998E-2</v>
      </c>
      <c r="G13" s="25">
        <v>2.12</v>
      </c>
      <c r="H13" s="25">
        <v>4.97</v>
      </c>
      <c r="I13" s="25">
        <v>2.59</v>
      </c>
      <c r="J13" s="25">
        <v>4.3</v>
      </c>
      <c r="K13" s="25">
        <v>0.438</v>
      </c>
      <c r="L13" s="25">
        <v>0.71</v>
      </c>
      <c r="M13" s="25">
        <v>99.635999999999981</v>
      </c>
      <c r="N13" s="28"/>
      <c r="O13" s="17">
        <v>79</v>
      </c>
      <c r="P13" s="17">
        <v>45.85</v>
      </c>
      <c r="Q13" s="17">
        <v>30.35</v>
      </c>
      <c r="R13" s="17">
        <v>16.3</v>
      </c>
      <c r="S13" s="17">
        <v>69.349999999999994</v>
      </c>
      <c r="T13" s="17">
        <v>19.7</v>
      </c>
      <c r="U13" s="17">
        <v>33.85</v>
      </c>
      <c r="V13" s="17">
        <v>917.7</v>
      </c>
      <c r="W13" s="17">
        <v>21.95</v>
      </c>
      <c r="X13" s="17">
        <v>219.7</v>
      </c>
      <c r="Y13" s="17">
        <v>25.1</v>
      </c>
      <c r="Z13" s="17">
        <v>1583.1</v>
      </c>
      <c r="AA13" s="17">
        <v>11.649999999999999</v>
      </c>
      <c r="AB13" s="17">
        <v>8.4499999999999993</v>
      </c>
      <c r="AC13" s="17">
        <v>1.4</v>
      </c>
      <c r="AD13" s="17">
        <v>1.75</v>
      </c>
      <c r="AE13" s="17">
        <v>1.4500000000000002</v>
      </c>
      <c r="AF13" s="17">
        <v>2</v>
      </c>
    </row>
    <row r="14" spans="1:16384" x14ac:dyDescent="0.2">
      <c r="A14" s="24" t="s">
        <v>35</v>
      </c>
      <c r="B14" s="25">
        <v>59.05</v>
      </c>
      <c r="C14" s="25">
        <v>0.72799999999999998</v>
      </c>
      <c r="D14" s="25">
        <v>16.38</v>
      </c>
      <c r="E14" s="25">
        <v>5.42</v>
      </c>
      <c r="F14" s="25">
        <v>8.6999999999999994E-2</v>
      </c>
      <c r="G14" s="25">
        <v>2.91</v>
      </c>
      <c r="H14" s="25">
        <v>5.2</v>
      </c>
      <c r="I14" s="25">
        <v>2.0699999999999998</v>
      </c>
      <c r="J14" s="25">
        <v>3.16</v>
      </c>
      <c r="K14" s="25">
        <v>0.40500000000000003</v>
      </c>
      <c r="L14" s="25">
        <v>4.8</v>
      </c>
      <c r="M14" s="25">
        <v>100.21</v>
      </c>
      <c r="N14" s="28"/>
      <c r="O14" s="17">
        <v>75.7</v>
      </c>
      <c r="P14" s="17">
        <v>47.1</v>
      </c>
      <c r="Q14" s="17">
        <v>26</v>
      </c>
      <c r="R14" s="17">
        <v>23.7</v>
      </c>
      <c r="S14" s="17">
        <v>81.8</v>
      </c>
      <c r="T14" s="17">
        <v>19.899999999999999</v>
      </c>
      <c r="U14" s="17">
        <v>28.3</v>
      </c>
      <c r="V14" s="17">
        <v>934.4</v>
      </c>
      <c r="W14" s="17">
        <v>23</v>
      </c>
      <c r="X14" s="17">
        <v>221.3</v>
      </c>
      <c r="Y14" s="17">
        <v>23.4</v>
      </c>
      <c r="Z14" s="17">
        <v>1257.3</v>
      </c>
      <c r="AA14" s="17">
        <v>14.7</v>
      </c>
      <c r="AB14" s="17">
        <v>8.6</v>
      </c>
      <c r="AC14" s="17">
        <v>1.3</v>
      </c>
      <c r="AD14" s="17">
        <v>2.4</v>
      </c>
      <c r="AE14" s="17">
        <v>1.4</v>
      </c>
    </row>
    <row r="15" spans="1:16384" x14ac:dyDescent="0.2">
      <c r="A15" s="24" t="s">
        <v>363</v>
      </c>
      <c r="B15" s="25">
        <v>61.045000000000002</v>
      </c>
      <c r="C15" s="25">
        <v>0.73750000000000004</v>
      </c>
      <c r="D15" s="25">
        <v>15.83</v>
      </c>
      <c r="E15" s="25">
        <v>5.21</v>
      </c>
      <c r="F15" s="25">
        <v>8.4999999999999992E-2</v>
      </c>
      <c r="G15" s="25">
        <v>2.56</v>
      </c>
      <c r="H15" s="25">
        <v>5.04</v>
      </c>
      <c r="I15" s="25">
        <v>2.8250000000000002</v>
      </c>
      <c r="J15" s="25">
        <v>3.9000000000000004</v>
      </c>
      <c r="K15" s="25">
        <v>0.45900000000000002</v>
      </c>
      <c r="L15" s="25">
        <v>1.97</v>
      </c>
      <c r="M15" s="25">
        <v>99.66149999999999</v>
      </c>
      <c r="N15" s="28">
        <v>2</v>
      </c>
      <c r="O15" s="17">
        <v>73.400000000000006</v>
      </c>
      <c r="P15" s="17">
        <v>45</v>
      </c>
      <c r="Q15" s="17">
        <v>28.4</v>
      </c>
      <c r="R15" s="17">
        <v>25</v>
      </c>
      <c r="S15" s="17">
        <v>74.7</v>
      </c>
      <c r="T15" s="17">
        <v>19.2</v>
      </c>
      <c r="U15" s="17">
        <v>34.4</v>
      </c>
      <c r="V15" s="17">
        <v>937.7</v>
      </c>
      <c r="W15" s="17">
        <v>22</v>
      </c>
      <c r="X15" s="17">
        <v>217.6</v>
      </c>
      <c r="Y15" s="17">
        <v>26.8</v>
      </c>
      <c r="Z15" s="17">
        <v>1497.4</v>
      </c>
      <c r="AA15" s="17">
        <v>14.1</v>
      </c>
      <c r="AB15" s="17">
        <v>8</v>
      </c>
      <c r="AC15" s="17">
        <v>1.2</v>
      </c>
      <c r="AD15" s="17">
        <v>2</v>
      </c>
      <c r="AE15" s="17">
        <v>1.7</v>
      </c>
    </row>
    <row r="16" spans="1:16384" x14ac:dyDescent="0.2">
      <c r="A16" s="24" t="s">
        <v>36</v>
      </c>
      <c r="B16" s="25">
        <v>57.58</v>
      </c>
      <c r="C16" s="25">
        <v>0.98199999999999998</v>
      </c>
      <c r="D16" s="25">
        <v>16.28</v>
      </c>
      <c r="E16" s="25">
        <v>6.52</v>
      </c>
      <c r="F16" s="25">
        <v>0.107</v>
      </c>
      <c r="G16" s="25">
        <v>3.38</v>
      </c>
      <c r="H16" s="25">
        <v>6.22</v>
      </c>
      <c r="I16" s="25">
        <v>2.41</v>
      </c>
      <c r="J16" s="25">
        <v>4.6900000000000004</v>
      </c>
      <c r="K16" s="25">
        <v>0.78400000000000003</v>
      </c>
      <c r="L16" s="25">
        <v>0.42</v>
      </c>
      <c r="M16" s="25">
        <v>99.37299999999999</v>
      </c>
      <c r="N16" s="28"/>
      <c r="O16" s="17">
        <v>102.2</v>
      </c>
      <c r="P16" s="17">
        <v>32.9</v>
      </c>
      <c r="Q16" s="17">
        <v>27.4</v>
      </c>
      <c r="R16" s="17">
        <v>30.4</v>
      </c>
      <c r="S16" s="17">
        <v>85.1</v>
      </c>
      <c r="T16" s="17">
        <v>20.3</v>
      </c>
      <c r="U16" s="17">
        <v>35.6</v>
      </c>
      <c r="V16" s="17">
        <v>1593.5</v>
      </c>
      <c r="W16" s="17">
        <v>21.2</v>
      </c>
      <c r="X16" s="17">
        <v>227.8</v>
      </c>
      <c r="Y16" s="17">
        <v>68.2</v>
      </c>
      <c r="Z16" s="17">
        <v>2309.4</v>
      </c>
      <c r="AA16" s="17">
        <v>18.3</v>
      </c>
      <c r="AB16" s="17">
        <v>23.3</v>
      </c>
      <c r="AC16" s="17">
        <v>3.6</v>
      </c>
      <c r="AD16" s="17">
        <v>3.7</v>
      </c>
      <c r="AE16" s="17">
        <v>1.9</v>
      </c>
    </row>
    <row r="17" spans="1:32" x14ac:dyDescent="0.2">
      <c r="A17" s="24" t="s">
        <v>365</v>
      </c>
      <c r="B17" s="25">
        <v>56.763333333333328</v>
      </c>
      <c r="C17" s="25">
        <v>0.93866666666666665</v>
      </c>
      <c r="D17" s="25">
        <v>15.85</v>
      </c>
      <c r="E17" s="25">
        <v>6.25</v>
      </c>
      <c r="F17" s="25">
        <v>0.10366666666666667</v>
      </c>
      <c r="G17" s="25">
        <v>2.9233333333333333</v>
      </c>
      <c r="H17" s="25">
        <v>6.4533333333333331</v>
      </c>
      <c r="I17" s="25">
        <v>2.7033333333333331</v>
      </c>
      <c r="J17" s="25">
        <v>4.4433333333333342</v>
      </c>
      <c r="K17" s="25">
        <v>0.68966666666666665</v>
      </c>
      <c r="L17" s="25">
        <v>2.35</v>
      </c>
      <c r="M17" s="25">
        <v>99.46866666666665</v>
      </c>
      <c r="N17" s="28">
        <v>3</v>
      </c>
      <c r="O17" s="17">
        <v>95.2</v>
      </c>
      <c r="P17" s="17">
        <v>27.1</v>
      </c>
      <c r="Q17" s="17">
        <v>23.4</v>
      </c>
      <c r="R17" s="17">
        <v>30.2</v>
      </c>
      <c r="S17" s="17">
        <v>76.900000000000006</v>
      </c>
      <c r="T17" s="17">
        <v>19.100000000000001</v>
      </c>
      <c r="U17" s="17">
        <v>39.700000000000003</v>
      </c>
      <c r="V17" s="17">
        <v>1358.9</v>
      </c>
      <c r="W17" s="17">
        <v>23.4</v>
      </c>
      <c r="X17" s="17">
        <v>257.3</v>
      </c>
      <c r="Y17" s="17">
        <v>60.9</v>
      </c>
      <c r="Z17" s="17">
        <v>2174</v>
      </c>
      <c r="AA17" s="17">
        <v>16.5</v>
      </c>
      <c r="AB17" s="17">
        <v>18.600000000000001</v>
      </c>
      <c r="AC17" s="17">
        <v>3.1</v>
      </c>
      <c r="AD17" s="17">
        <v>4</v>
      </c>
      <c r="AE17" s="17">
        <v>2.9</v>
      </c>
    </row>
    <row r="18" spans="1:32" x14ac:dyDescent="0.2">
      <c r="A18" s="24" t="s">
        <v>37</v>
      </c>
      <c r="B18" s="25">
        <v>58.73</v>
      </c>
      <c r="C18" s="25">
        <v>0.90600000000000003</v>
      </c>
      <c r="D18" s="25">
        <v>16.260000000000002</v>
      </c>
      <c r="E18" s="25">
        <v>5.92</v>
      </c>
      <c r="F18" s="25">
        <v>0.10199999999999999</v>
      </c>
      <c r="G18" s="25">
        <v>2.66</v>
      </c>
      <c r="H18" s="25">
        <v>5.55</v>
      </c>
      <c r="I18" s="25">
        <v>2.94</v>
      </c>
      <c r="J18" s="25">
        <v>4.8899999999999997</v>
      </c>
      <c r="K18" s="25">
        <v>0.71499999999999997</v>
      </c>
      <c r="L18" s="25">
        <v>1.18</v>
      </c>
      <c r="M18" s="25">
        <v>99.853000000000009</v>
      </c>
      <c r="N18" s="28"/>
      <c r="O18" s="17">
        <v>79.5</v>
      </c>
      <c r="P18" s="17">
        <v>24.3</v>
      </c>
      <c r="Q18" s="17">
        <v>22.1</v>
      </c>
      <c r="R18" s="17">
        <v>23</v>
      </c>
      <c r="S18" s="17">
        <v>80.5</v>
      </c>
      <c r="T18" s="17">
        <v>19.7</v>
      </c>
      <c r="U18" s="17">
        <v>43.3</v>
      </c>
      <c r="V18" s="17">
        <v>1359.5</v>
      </c>
      <c r="W18" s="17">
        <v>23</v>
      </c>
      <c r="X18" s="17">
        <v>278.89999999999998</v>
      </c>
      <c r="Y18" s="17">
        <v>62.7</v>
      </c>
      <c r="Z18" s="17">
        <v>2098.1</v>
      </c>
      <c r="AA18" s="17">
        <v>13.2</v>
      </c>
      <c r="AB18" s="17">
        <v>19.100000000000001</v>
      </c>
      <c r="AC18" s="17">
        <v>3.3</v>
      </c>
      <c r="AD18" s="17">
        <v>3.7</v>
      </c>
      <c r="AE18" s="17">
        <v>2.6</v>
      </c>
    </row>
    <row r="19" spans="1:32" x14ac:dyDescent="0.2">
      <c r="A19" s="24" t="s">
        <v>38</v>
      </c>
      <c r="B19" s="25">
        <v>57.52</v>
      </c>
      <c r="C19" s="25">
        <v>0.97599999999999998</v>
      </c>
      <c r="D19" s="25">
        <v>16.38</v>
      </c>
      <c r="E19" s="25">
        <v>6.42</v>
      </c>
      <c r="F19" s="25">
        <v>0.104</v>
      </c>
      <c r="G19" s="25">
        <v>3.35</v>
      </c>
      <c r="H19" s="25">
        <v>6.21</v>
      </c>
      <c r="I19" s="25">
        <v>2.4900000000000002</v>
      </c>
      <c r="J19" s="25">
        <v>4.8</v>
      </c>
      <c r="K19" s="25">
        <v>0.79700000000000004</v>
      </c>
      <c r="L19" s="25">
        <v>0.34</v>
      </c>
      <c r="M19" s="25">
        <v>99.386999999999986</v>
      </c>
      <c r="N19" s="28"/>
      <c r="O19" s="17">
        <v>108.3</v>
      </c>
      <c r="P19" s="17">
        <v>23.9</v>
      </c>
      <c r="Q19" s="17">
        <v>26.9</v>
      </c>
      <c r="R19" s="17">
        <v>32.4</v>
      </c>
      <c r="S19" s="17">
        <v>80.7</v>
      </c>
      <c r="T19" s="17">
        <v>20.3</v>
      </c>
      <c r="U19" s="17">
        <v>30.2</v>
      </c>
      <c r="V19" s="17">
        <v>1617.9</v>
      </c>
      <c r="W19" s="17">
        <v>20.9</v>
      </c>
      <c r="X19" s="17">
        <v>233</v>
      </c>
      <c r="Y19" s="17">
        <v>69.900000000000006</v>
      </c>
      <c r="Z19" s="17">
        <v>2376.6</v>
      </c>
      <c r="AA19" s="17">
        <v>16.2</v>
      </c>
      <c r="AB19" s="17">
        <v>23.2</v>
      </c>
      <c r="AC19" s="17">
        <v>3.8</v>
      </c>
      <c r="AD19" s="17">
        <v>3.1</v>
      </c>
      <c r="AE19" s="17">
        <v>1.3</v>
      </c>
    </row>
    <row r="20" spans="1:32" x14ac:dyDescent="0.2">
      <c r="A20" s="24" t="s">
        <v>39</v>
      </c>
      <c r="B20" s="25">
        <v>58.07</v>
      </c>
      <c r="C20" s="25">
        <v>0.97299999999999998</v>
      </c>
      <c r="D20" s="25">
        <v>16.329999999999998</v>
      </c>
      <c r="E20" s="25">
        <v>6.39</v>
      </c>
      <c r="F20" s="25">
        <v>9.8000000000000004E-2</v>
      </c>
      <c r="G20" s="25">
        <v>3.32</v>
      </c>
      <c r="H20" s="25">
        <v>6.09</v>
      </c>
      <c r="I20" s="25">
        <v>2.4900000000000002</v>
      </c>
      <c r="J20" s="25">
        <v>4.83</v>
      </c>
      <c r="K20" s="25">
        <v>0.78900000000000003</v>
      </c>
      <c r="L20" s="26" t="s">
        <v>40</v>
      </c>
      <c r="M20" s="25">
        <v>99.379999999999981</v>
      </c>
      <c r="N20" s="28"/>
      <c r="O20" s="17">
        <v>104.2</v>
      </c>
      <c r="P20" s="17">
        <v>29</v>
      </c>
      <c r="Q20" s="17">
        <v>24.4</v>
      </c>
      <c r="R20" s="17">
        <v>28.6</v>
      </c>
      <c r="S20" s="17">
        <v>75.7</v>
      </c>
      <c r="T20" s="17">
        <v>20.399999999999999</v>
      </c>
      <c r="U20" s="17">
        <v>35.5</v>
      </c>
      <c r="V20" s="17">
        <v>1633.2</v>
      </c>
      <c r="W20" s="17">
        <v>21.2</v>
      </c>
      <c r="X20" s="17">
        <v>229.6</v>
      </c>
      <c r="Y20" s="17">
        <v>69</v>
      </c>
      <c r="Z20" s="17">
        <v>2364.5</v>
      </c>
      <c r="AA20" s="17">
        <v>13.7</v>
      </c>
      <c r="AB20" s="17">
        <v>23.9</v>
      </c>
      <c r="AC20" s="17">
        <v>4.2</v>
      </c>
      <c r="AD20" s="17">
        <v>3.4</v>
      </c>
      <c r="AE20" s="17">
        <v>1.6</v>
      </c>
    </row>
    <row r="21" spans="1:32" x14ac:dyDescent="0.2">
      <c r="A21" s="24" t="s">
        <v>41</v>
      </c>
      <c r="B21" s="25">
        <v>57.92</v>
      </c>
      <c r="C21" s="25">
        <v>0.94699999999999995</v>
      </c>
      <c r="D21" s="25">
        <v>16.64</v>
      </c>
      <c r="E21" s="25">
        <v>6.31</v>
      </c>
      <c r="F21" s="25">
        <v>0.108</v>
      </c>
      <c r="G21" s="25">
        <v>2.87</v>
      </c>
      <c r="H21" s="25">
        <v>5.5</v>
      </c>
      <c r="I21" s="25">
        <v>2.85</v>
      </c>
      <c r="J21" s="25">
        <v>4.58</v>
      </c>
      <c r="K21" s="25">
        <v>0.72899999999999998</v>
      </c>
      <c r="L21" s="25">
        <v>1.0900000000000001</v>
      </c>
      <c r="M21" s="25">
        <v>99.544000000000011</v>
      </c>
      <c r="N21" s="28"/>
      <c r="O21" s="17">
        <v>77.266666666666666</v>
      </c>
      <c r="P21" s="17">
        <v>26.5</v>
      </c>
      <c r="Q21" s="17">
        <v>22.7</v>
      </c>
      <c r="R21" s="17">
        <v>18.866666666666664</v>
      </c>
      <c r="S21" s="17">
        <v>81.100000000000009</v>
      </c>
      <c r="T21" s="17">
        <v>20.599999999999998</v>
      </c>
      <c r="U21" s="17">
        <v>38.166666666666664</v>
      </c>
      <c r="V21" s="17">
        <v>1415.3</v>
      </c>
      <c r="W21" s="17">
        <v>23.8</v>
      </c>
      <c r="X21" s="17">
        <v>277</v>
      </c>
      <c r="Y21" s="17">
        <v>63.9</v>
      </c>
      <c r="Z21" s="17">
        <v>2222.7333333333336</v>
      </c>
      <c r="AA21" s="17">
        <v>12.766666666666666</v>
      </c>
      <c r="AB21" s="17">
        <v>19.833333333333332</v>
      </c>
      <c r="AC21" s="17">
        <v>3.2000000000000006</v>
      </c>
      <c r="AD21" s="17">
        <v>3.0666666666666664</v>
      </c>
      <c r="AE21" s="17">
        <v>2.2666666666666666</v>
      </c>
      <c r="AF21" s="17">
        <v>3</v>
      </c>
    </row>
    <row r="22" spans="1:32" x14ac:dyDescent="0.2">
      <c r="A22" s="24" t="s">
        <v>42</v>
      </c>
      <c r="B22" s="25">
        <v>59.18</v>
      </c>
      <c r="C22" s="25">
        <v>0.94099999999999995</v>
      </c>
      <c r="D22" s="25">
        <v>16.579999999999998</v>
      </c>
      <c r="E22" s="25">
        <v>6.23</v>
      </c>
      <c r="F22" s="25">
        <v>0.104</v>
      </c>
      <c r="G22" s="25">
        <v>2.82</v>
      </c>
      <c r="H22" s="25">
        <v>5.32</v>
      </c>
      <c r="I22" s="25">
        <v>2.81</v>
      </c>
      <c r="J22" s="25">
        <v>4.9000000000000004</v>
      </c>
      <c r="K22" s="25">
        <v>0.72</v>
      </c>
      <c r="L22" s="25">
        <v>0.01</v>
      </c>
      <c r="M22" s="25">
        <v>99.614999999999995</v>
      </c>
      <c r="N22" s="28"/>
      <c r="O22" s="17">
        <v>88.4</v>
      </c>
      <c r="P22" s="17">
        <v>22.5</v>
      </c>
      <c r="Q22" s="17">
        <v>22.7</v>
      </c>
      <c r="R22" s="17">
        <v>26.8</v>
      </c>
      <c r="S22" s="17">
        <v>70.900000000000006</v>
      </c>
      <c r="T22" s="17">
        <v>20.7</v>
      </c>
      <c r="U22" s="17">
        <v>41</v>
      </c>
      <c r="V22" s="17">
        <v>1387.9</v>
      </c>
      <c r="W22" s="17">
        <v>22.8</v>
      </c>
      <c r="X22" s="17">
        <v>270.7</v>
      </c>
      <c r="Y22" s="17">
        <v>62.4</v>
      </c>
      <c r="Z22" s="17">
        <v>2143.5</v>
      </c>
      <c r="AA22" s="17">
        <v>17.399999999999999</v>
      </c>
      <c r="AB22" s="17">
        <v>20.6</v>
      </c>
      <c r="AC22" s="17">
        <v>3.4</v>
      </c>
      <c r="AD22" s="17">
        <v>2.6</v>
      </c>
      <c r="AE22" s="17">
        <v>2.2000000000000002</v>
      </c>
    </row>
    <row r="23" spans="1:32" x14ac:dyDescent="0.2">
      <c r="A23" s="24" t="s">
        <v>43</v>
      </c>
      <c r="B23" s="25">
        <v>57.16</v>
      </c>
      <c r="C23" s="25">
        <v>0.92200000000000004</v>
      </c>
      <c r="D23" s="25">
        <v>16.16</v>
      </c>
      <c r="E23" s="25">
        <v>6.22</v>
      </c>
      <c r="F23" s="25">
        <v>0.10299999999999999</v>
      </c>
      <c r="G23" s="25">
        <v>2.92</v>
      </c>
      <c r="H23" s="25">
        <v>5.97</v>
      </c>
      <c r="I23" s="25">
        <v>2.4300000000000002</v>
      </c>
      <c r="J23" s="25">
        <v>4.66</v>
      </c>
      <c r="K23" s="25">
        <v>0.70499999999999996</v>
      </c>
      <c r="L23" s="25">
        <v>1.43</v>
      </c>
      <c r="M23" s="25">
        <v>98.679999999999993</v>
      </c>
      <c r="N23" s="28"/>
      <c r="O23" s="17">
        <v>89.9</v>
      </c>
      <c r="P23" s="17">
        <v>34.5</v>
      </c>
      <c r="Q23" s="17">
        <v>24.1</v>
      </c>
      <c r="R23" s="17">
        <v>28.9</v>
      </c>
      <c r="S23" s="17">
        <v>78.2</v>
      </c>
      <c r="T23" s="17">
        <v>19.600000000000001</v>
      </c>
      <c r="U23" s="17">
        <v>41.2</v>
      </c>
      <c r="V23" s="17">
        <v>1365.8</v>
      </c>
      <c r="W23" s="17">
        <v>23.9</v>
      </c>
      <c r="X23" s="17">
        <v>265.5</v>
      </c>
      <c r="Y23" s="17">
        <v>60.8</v>
      </c>
      <c r="Z23" s="17">
        <v>2378</v>
      </c>
      <c r="AA23" s="17">
        <v>16.600000000000001</v>
      </c>
      <c r="AB23" s="17">
        <v>16.899999999999999</v>
      </c>
      <c r="AC23" s="17">
        <v>3.1</v>
      </c>
      <c r="AD23" s="17">
        <v>3.8</v>
      </c>
      <c r="AE23" s="17">
        <v>2.5</v>
      </c>
    </row>
    <row r="24" spans="1:32" x14ac:dyDescent="0.2">
      <c r="A24" s="24" t="s">
        <v>44</v>
      </c>
      <c r="B24" s="25">
        <v>56.66</v>
      </c>
      <c r="C24" s="25">
        <v>0.99299999999999999</v>
      </c>
      <c r="D24" s="25">
        <v>16.059999999999999</v>
      </c>
      <c r="E24" s="25">
        <v>6.6</v>
      </c>
      <c r="F24" s="25">
        <v>0.107</v>
      </c>
      <c r="G24" s="25">
        <v>3.41</v>
      </c>
      <c r="H24" s="25">
        <v>5.92</v>
      </c>
      <c r="I24" s="25">
        <v>2.4500000000000002</v>
      </c>
      <c r="J24" s="25">
        <v>4.22</v>
      </c>
      <c r="K24" s="25">
        <v>0.79300000000000004</v>
      </c>
      <c r="L24" s="25">
        <v>2.36</v>
      </c>
      <c r="M24" s="25">
        <v>99.572999999999993</v>
      </c>
      <c r="N24" s="28"/>
      <c r="O24" s="17">
        <v>321.39999999999998</v>
      </c>
      <c r="P24" s="17">
        <v>33.5</v>
      </c>
      <c r="Q24" s="17">
        <v>26.7</v>
      </c>
      <c r="R24" s="17">
        <v>15.8</v>
      </c>
      <c r="S24" s="17">
        <v>86.9</v>
      </c>
      <c r="T24" s="17">
        <v>20</v>
      </c>
      <c r="U24" s="17">
        <v>38.5</v>
      </c>
      <c r="V24" s="17">
        <v>1484.3</v>
      </c>
      <c r="W24" s="17">
        <v>22.2</v>
      </c>
      <c r="X24" s="17">
        <v>230.3</v>
      </c>
      <c r="Y24" s="17">
        <v>65.400000000000006</v>
      </c>
      <c r="Z24" s="17">
        <v>2139.5</v>
      </c>
      <c r="AA24" s="17">
        <v>22.2</v>
      </c>
      <c r="AB24" s="17">
        <v>20</v>
      </c>
      <c r="AC24" s="17">
        <v>4.8</v>
      </c>
      <c r="AD24" s="17">
        <v>3.8</v>
      </c>
      <c r="AE24" s="17">
        <v>2.4</v>
      </c>
    </row>
    <row r="25" spans="1:32" x14ac:dyDescent="0.2">
      <c r="A25" s="24" t="s">
        <v>45</v>
      </c>
      <c r="B25" s="25">
        <v>58.22</v>
      </c>
      <c r="C25" s="25">
        <v>0.92500000000000004</v>
      </c>
      <c r="D25" s="25">
        <v>16.34</v>
      </c>
      <c r="E25" s="25">
        <v>5.95</v>
      </c>
      <c r="F25" s="25">
        <v>0.1</v>
      </c>
      <c r="G25" s="25">
        <v>2.64</v>
      </c>
      <c r="H25" s="25">
        <v>5.05</v>
      </c>
      <c r="I25" s="25">
        <v>3.06</v>
      </c>
      <c r="J25" s="25">
        <v>4.68</v>
      </c>
      <c r="K25" s="25">
        <v>0.71</v>
      </c>
      <c r="L25" s="25">
        <v>1.59</v>
      </c>
      <c r="M25" s="25">
        <v>99.265000000000001</v>
      </c>
      <c r="N25" s="28"/>
      <c r="O25" s="17">
        <v>86.1</v>
      </c>
      <c r="P25" s="17">
        <v>23.8</v>
      </c>
      <c r="Q25" s="17">
        <v>21.6</v>
      </c>
      <c r="R25" s="17">
        <v>28</v>
      </c>
      <c r="S25" s="17">
        <v>82.3</v>
      </c>
      <c r="T25" s="17">
        <v>18.899999999999999</v>
      </c>
      <c r="U25" s="17">
        <v>45.7</v>
      </c>
      <c r="V25" s="17">
        <v>1367.2</v>
      </c>
      <c r="W25" s="17">
        <v>23.1</v>
      </c>
      <c r="X25" s="17">
        <v>275.2</v>
      </c>
      <c r="Y25" s="17">
        <v>64.7</v>
      </c>
      <c r="Z25" s="17">
        <v>2144.3000000000002</v>
      </c>
      <c r="AA25" s="17">
        <v>17.899999999999999</v>
      </c>
      <c r="AB25" s="17">
        <v>19.5</v>
      </c>
      <c r="AC25" s="17">
        <v>3.1</v>
      </c>
      <c r="AD25" s="17">
        <v>3.1</v>
      </c>
      <c r="AE25" s="17">
        <v>3.7</v>
      </c>
    </row>
    <row r="26" spans="1:32" x14ac:dyDescent="0.2">
      <c r="A26" s="24" t="s">
        <v>46</v>
      </c>
      <c r="B26" s="25">
        <v>56.79</v>
      </c>
      <c r="C26" s="25">
        <v>1.0089999999999999</v>
      </c>
      <c r="D26" s="25">
        <v>16.440000000000001</v>
      </c>
      <c r="E26" s="25">
        <v>6.7</v>
      </c>
      <c r="F26" s="25">
        <v>0.109</v>
      </c>
      <c r="G26" s="25">
        <v>3.46</v>
      </c>
      <c r="H26" s="25">
        <v>6.63</v>
      </c>
      <c r="I26" s="25">
        <v>2.4</v>
      </c>
      <c r="J26" s="25">
        <v>4.7</v>
      </c>
      <c r="K26" s="25">
        <v>0.80300000000000005</v>
      </c>
      <c r="L26" s="25">
        <v>0.47</v>
      </c>
      <c r="M26" s="25">
        <v>99.510999999999996</v>
      </c>
      <c r="N26" s="28"/>
      <c r="O26" s="17">
        <v>111.2</v>
      </c>
      <c r="P26" s="17">
        <v>30.6</v>
      </c>
      <c r="Q26" s="17">
        <v>26.6</v>
      </c>
      <c r="R26" s="17">
        <v>19.899999999999999</v>
      </c>
      <c r="S26" s="17">
        <v>81.7</v>
      </c>
      <c r="T26" s="17">
        <v>20.3</v>
      </c>
      <c r="U26" s="17">
        <v>28.5</v>
      </c>
      <c r="V26" s="17">
        <v>1636.6</v>
      </c>
      <c r="W26" s="17">
        <v>23.4</v>
      </c>
      <c r="X26" s="17">
        <v>226.7</v>
      </c>
      <c r="Y26" s="17">
        <v>66.8</v>
      </c>
      <c r="Z26" s="17">
        <v>2387.1</v>
      </c>
      <c r="AA26" s="17">
        <v>16</v>
      </c>
      <c r="AB26" s="17">
        <v>21.7</v>
      </c>
      <c r="AC26" s="17">
        <v>2.8</v>
      </c>
      <c r="AD26" s="17">
        <v>2.7</v>
      </c>
      <c r="AE26" s="17">
        <v>1</v>
      </c>
    </row>
    <row r="27" spans="1:32" x14ac:dyDescent="0.2">
      <c r="A27" s="24" t="s">
        <v>47</v>
      </c>
      <c r="B27" s="25">
        <v>57.17</v>
      </c>
      <c r="C27" s="25">
        <v>0.96499999999999997</v>
      </c>
      <c r="D27" s="25">
        <v>16.149999999999999</v>
      </c>
      <c r="E27" s="25">
        <v>6.33</v>
      </c>
      <c r="F27" s="25">
        <v>0.10199999999999999</v>
      </c>
      <c r="G27" s="25">
        <v>3.34</v>
      </c>
      <c r="H27" s="25">
        <v>6.01</v>
      </c>
      <c r="I27" s="25">
        <v>2.5</v>
      </c>
      <c r="J27" s="25">
        <v>4.75</v>
      </c>
      <c r="K27" s="25">
        <v>0.78800000000000003</v>
      </c>
      <c r="L27" s="25">
        <v>1.34</v>
      </c>
      <c r="M27" s="25">
        <v>99.445000000000007</v>
      </c>
      <c r="N27" s="28"/>
      <c r="O27" s="17">
        <v>115</v>
      </c>
      <c r="P27" s="17">
        <v>28.5</v>
      </c>
      <c r="Q27" s="17">
        <v>27.3</v>
      </c>
      <c r="R27" s="17">
        <v>31.3</v>
      </c>
      <c r="S27" s="17">
        <v>87</v>
      </c>
      <c r="T27" s="17">
        <v>19.600000000000001</v>
      </c>
      <c r="U27" s="17">
        <v>37</v>
      </c>
      <c r="V27" s="17">
        <v>1701</v>
      </c>
      <c r="W27" s="17">
        <v>21.8</v>
      </c>
      <c r="X27" s="17">
        <v>228.7</v>
      </c>
      <c r="Y27" s="17">
        <v>69.400000000000006</v>
      </c>
      <c r="Z27" s="17">
        <v>2249.8000000000002</v>
      </c>
      <c r="AA27" s="17">
        <v>20.2</v>
      </c>
      <c r="AB27" s="17">
        <v>23.1</v>
      </c>
      <c r="AC27" s="17">
        <v>3.8</v>
      </c>
      <c r="AD27" s="17">
        <v>4</v>
      </c>
      <c r="AE27" s="17">
        <v>2.9</v>
      </c>
    </row>
    <row r="28" spans="1:32" x14ac:dyDescent="0.2">
      <c r="A28" s="24" t="s">
        <v>48</v>
      </c>
      <c r="B28" s="25">
        <v>59.27</v>
      </c>
      <c r="C28" s="25">
        <v>0.95099999999999996</v>
      </c>
      <c r="D28" s="25">
        <v>16.600000000000001</v>
      </c>
      <c r="E28" s="25">
        <v>6.15</v>
      </c>
      <c r="F28" s="25">
        <v>0.104</v>
      </c>
      <c r="G28" s="25">
        <v>2.66</v>
      </c>
      <c r="H28" s="25">
        <v>5.34</v>
      </c>
      <c r="I28" s="25">
        <v>2.95</v>
      </c>
      <c r="J28" s="25">
        <v>5</v>
      </c>
      <c r="K28" s="25">
        <v>0.73399999999999999</v>
      </c>
      <c r="L28" s="25">
        <v>0.19</v>
      </c>
      <c r="M28" s="25">
        <v>99.948999999999998</v>
      </c>
      <c r="N28" s="28"/>
      <c r="O28" s="17">
        <v>76</v>
      </c>
      <c r="P28" s="17">
        <v>18.5</v>
      </c>
      <c r="Q28" s="17">
        <v>19.600000000000001</v>
      </c>
      <c r="R28" s="17">
        <v>24.2</v>
      </c>
      <c r="S28" s="17">
        <v>75</v>
      </c>
      <c r="T28" s="17">
        <v>20.8</v>
      </c>
      <c r="U28" s="17">
        <v>44.7</v>
      </c>
      <c r="V28" s="17">
        <v>1392</v>
      </c>
      <c r="W28" s="17">
        <v>23.4</v>
      </c>
      <c r="X28" s="17">
        <v>275.60000000000002</v>
      </c>
      <c r="Y28" s="17">
        <v>62.4</v>
      </c>
      <c r="Z28" s="17">
        <v>2174.1</v>
      </c>
      <c r="AA28" s="17">
        <v>18.399999999999999</v>
      </c>
      <c r="AB28" s="17">
        <v>16.3</v>
      </c>
      <c r="AC28" s="17">
        <v>3.4</v>
      </c>
      <c r="AD28" s="17">
        <v>3.1</v>
      </c>
      <c r="AE28" s="17">
        <v>1.5</v>
      </c>
    </row>
    <row r="29" spans="1:32" x14ac:dyDescent="0.2">
      <c r="A29" s="24" t="s">
        <v>49</v>
      </c>
      <c r="B29" s="25">
        <v>59.17</v>
      </c>
      <c r="C29" s="25">
        <v>0.94699999999999995</v>
      </c>
      <c r="D29" s="25">
        <v>16.559999999999999</v>
      </c>
      <c r="E29" s="25">
        <v>6.11</v>
      </c>
      <c r="F29" s="25">
        <v>0.10199999999999999</v>
      </c>
      <c r="G29" s="25">
        <v>2.69</v>
      </c>
      <c r="H29" s="25">
        <v>5.18</v>
      </c>
      <c r="I29" s="25">
        <v>3.08</v>
      </c>
      <c r="J29" s="25">
        <v>4.9800000000000004</v>
      </c>
      <c r="K29" s="25">
        <v>0.73099999999999998</v>
      </c>
      <c r="L29" s="25">
        <v>0.39</v>
      </c>
      <c r="M29" s="25">
        <v>99.940000000000012</v>
      </c>
      <c r="N29" s="28"/>
      <c r="O29" s="17">
        <v>83.1</v>
      </c>
      <c r="P29" s="17">
        <v>22.1</v>
      </c>
      <c r="Q29" s="17">
        <v>21</v>
      </c>
      <c r="R29" s="17">
        <v>27.8</v>
      </c>
      <c r="S29" s="17">
        <v>77.2</v>
      </c>
      <c r="T29" s="17">
        <v>20.2</v>
      </c>
      <c r="U29" s="17">
        <v>45.9</v>
      </c>
      <c r="V29" s="17">
        <v>1383.6</v>
      </c>
      <c r="W29" s="17">
        <v>23.5</v>
      </c>
      <c r="X29" s="17">
        <v>280</v>
      </c>
      <c r="Y29" s="17">
        <v>64.7</v>
      </c>
      <c r="Z29" s="17">
        <v>2138.5</v>
      </c>
      <c r="AA29" s="17">
        <v>16.8</v>
      </c>
      <c r="AB29" s="17">
        <v>17.899999999999999</v>
      </c>
      <c r="AC29" s="17">
        <v>2.8</v>
      </c>
      <c r="AD29" s="17">
        <v>3.4</v>
      </c>
      <c r="AE29" s="17">
        <v>3.2</v>
      </c>
    </row>
    <row r="30" spans="1:32" x14ac:dyDescent="0.2">
      <c r="A30" s="24" t="s">
        <v>50</v>
      </c>
      <c r="B30" s="25">
        <v>57.32</v>
      </c>
      <c r="C30" s="25">
        <v>0.97299999999999998</v>
      </c>
      <c r="D30" s="25">
        <v>17.21</v>
      </c>
      <c r="E30" s="25">
        <v>6.36</v>
      </c>
      <c r="F30" s="25">
        <v>0.107</v>
      </c>
      <c r="G30" s="25">
        <v>2.69</v>
      </c>
      <c r="H30" s="25">
        <v>5.48</v>
      </c>
      <c r="I30" s="25">
        <v>3.06</v>
      </c>
      <c r="J30" s="25">
        <v>4.97</v>
      </c>
      <c r="K30" s="25">
        <v>0.753</v>
      </c>
      <c r="L30" s="25">
        <v>0.57999999999999996</v>
      </c>
      <c r="M30" s="25">
        <v>99.503</v>
      </c>
      <c r="N30" s="28"/>
      <c r="O30" s="17">
        <v>84.2</v>
      </c>
      <c r="P30" s="17">
        <v>19.399999999999999</v>
      </c>
      <c r="Q30" s="17">
        <v>27.8</v>
      </c>
      <c r="R30" s="17">
        <v>25.6</v>
      </c>
      <c r="S30" s="17">
        <v>78.3</v>
      </c>
      <c r="T30" s="17">
        <v>21.8</v>
      </c>
      <c r="U30" s="17">
        <v>32.799999999999997</v>
      </c>
      <c r="V30" s="17">
        <v>1418.1</v>
      </c>
      <c r="W30" s="17">
        <v>24.8</v>
      </c>
      <c r="X30" s="17">
        <v>288.2</v>
      </c>
      <c r="Y30" s="17">
        <v>66.599999999999994</v>
      </c>
      <c r="Z30" s="17">
        <v>2340.6999999999998</v>
      </c>
      <c r="AA30" s="17">
        <v>16.2</v>
      </c>
      <c r="AB30" s="17">
        <v>17.899999999999999</v>
      </c>
      <c r="AC30" s="17">
        <v>3.7</v>
      </c>
      <c r="AD30" s="17">
        <v>3</v>
      </c>
      <c r="AE30" s="17">
        <v>1.6</v>
      </c>
    </row>
    <row r="31" spans="1:32" x14ac:dyDescent="0.2">
      <c r="A31" s="24" t="s">
        <v>51</v>
      </c>
      <c r="B31" s="25">
        <v>58.12</v>
      </c>
      <c r="C31" s="25">
        <v>0.92700000000000005</v>
      </c>
      <c r="D31" s="25">
        <v>16.309999999999999</v>
      </c>
      <c r="E31" s="25">
        <v>5.96</v>
      </c>
      <c r="F31" s="25">
        <v>0.10100000000000001</v>
      </c>
      <c r="G31" s="25">
        <v>2.63</v>
      </c>
      <c r="H31" s="25">
        <v>5.3</v>
      </c>
      <c r="I31" s="25">
        <v>2.86</v>
      </c>
      <c r="J31" s="25">
        <v>4.8600000000000003</v>
      </c>
      <c r="K31" s="25">
        <v>0.71599999999999997</v>
      </c>
      <c r="L31" s="25">
        <v>1.32</v>
      </c>
      <c r="M31" s="25">
        <v>99.103999999999971</v>
      </c>
      <c r="N31" s="28"/>
      <c r="O31" s="17">
        <v>85</v>
      </c>
      <c r="P31" s="17">
        <v>26.8</v>
      </c>
      <c r="Q31" s="17">
        <v>20.9</v>
      </c>
      <c r="R31" s="17">
        <v>16.8</v>
      </c>
      <c r="S31" s="17">
        <v>79.400000000000006</v>
      </c>
      <c r="T31" s="17">
        <v>20.3</v>
      </c>
      <c r="U31" s="17">
        <v>46</v>
      </c>
      <c r="V31" s="17">
        <v>1375.4</v>
      </c>
      <c r="W31" s="17">
        <v>23.1</v>
      </c>
      <c r="X31" s="17">
        <v>278.60000000000002</v>
      </c>
      <c r="Y31" s="17">
        <v>64.3</v>
      </c>
      <c r="Z31" s="17">
        <v>2404.8000000000002</v>
      </c>
      <c r="AA31" s="17">
        <v>16.399999999999999</v>
      </c>
      <c r="AB31" s="17">
        <v>18.100000000000001</v>
      </c>
      <c r="AC31" s="17">
        <v>3.3</v>
      </c>
      <c r="AD31" s="17">
        <v>4.2</v>
      </c>
      <c r="AE31" s="17">
        <v>3.3</v>
      </c>
    </row>
    <row r="32" spans="1:32" x14ac:dyDescent="0.2">
      <c r="A32" s="24" t="s">
        <v>367</v>
      </c>
      <c r="B32" s="25">
        <v>57.225000000000001</v>
      </c>
      <c r="C32" s="25">
        <v>1.0249999999999999</v>
      </c>
      <c r="D32" s="25">
        <v>16.329999999999998</v>
      </c>
      <c r="E32" s="25">
        <v>6.9</v>
      </c>
      <c r="F32" s="25">
        <v>0.1115</v>
      </c>
      <c r="G32" s="25">
        <v>3.5700000000000003</v>
      </c>
      <c r="H32" s="25">
        <v>6.17</v>
      </c>
      <c r="I32" s="25">
        <v>2.335</v>
      </c>
      <c r="J32" s="25">
        <v>4.63</v>
      </c>
      <c r="K32" s="25">
        <v>0.745</v>
      </c>
      <c r="L32" s="25">
        <v>0.56999999999999995</v>
      </c>
      <c r="M32" s="25">
        <v>99.611499999999992</v>
      </c>
      <c r="N32" s="28">
        <v>2</v>
      </c>
      <c r="O32" s="17">
        <v>108.9</v>
      </c>
      <c r="P32" s="17">
        <v>37.6</v>
      </c>
      <c r="Q32" s="17">
        <v>32.700000000000003</v>
      </c>
      <c r="R32" s="17">
        <v>33.200000000000003</v>
      </c>
      <c r="S32" s="17">
        <v>82.4</v>
      </c>
      <c r="T32" s="17">
        <v>20</v>
      </c>
      <c r="U32" s="17">
        <v>36.4</v>
      </c>
      <c r="V32" s="17">
        <v>1440.7</v>
      </c>
      <c r="W32" s="17">
        <v>23.8</v>
      </c>
      <c r="X32" s="17">
        <v>236.2</v>
      </c>
      <c r="Y32" s="17">
        <v>63.3</v>
      </c>
      <c r="Z32" s="17">
        <v>2047.3</v>
      </c>
      <c r="AA32" s="17">
        <v>16.7</v>
      </c>
      <c r="AB32" s="17">
        <v>18.100000000000001</v>
      </c>
      <c r="AC32" s="17">
        <v>2.9</v>
      </c>
      <c r="AD32" s="17">
        <v>2.2999999999999998</v>
      </c>
      <c r="AE32" s="17">
        <v>2.2000000000000002</v>
      </c>
    </row>
    <row r="33" spans="1:32" x14ac:dyDescent="0.2">
      <c r="A33" s="24" t="s">
        <v>52</v>
      </c>
      <c r="B33" s="25">
        <v>57.28</v>
      </c>
      <c r="C33" s="25">
        <v>0.98299999999999998</v>
      </c>
      <c r="D33" s="25">
        <v>16.399999999999999</v>
      </c>
      <c r="E33" s="25">
        <v>6.45</v>
      </c>
      <c r="F33" s="25">
        <v>0.108</v>
      </c>
      <c r="G33" s="25">
        <v>3.36</v>
      </c>
      <c r="H33" s="25">
        <v>6.49</v>
      </c>
      <c r="I33" s="25">
        <v>2.5299999999999998</v>
      </c>
      <c r="J33" s="25">
        <v>4.7699999999999996</v>
      </c>
      <c r="K33" s="25">
        <v>0.81699999999999995</v>
      </c>
      <c r="L33" s="25">
        <v>0.51</v>
      </c>
      <c r="M33" s="25">
        <v>99.697999999999993</v>
      </c>
      <c r="N33" s="28"/>
      <c r="O33" s="17">
        <v>106.8</v>
      </c>
      <c r="P33" s="17">
        <v>28.6</v>
      </c>
      <c r="Q33" s="17">
        <v>27.5</v>
      </c>
      <c r="R33" s="17">
        <v>24.1</v>
      </c>
      <c r="S33" s="17">
        <v>80.099999999999994</v>
      </c>
      <c r="T33" s="17">
        <v>20.2</v>
      </c>
      <c r="U33" s="17">
        <v>31.7</v>
      </c>
      <c r="V33" s="17">
        <v>1649.1</v>
      </c>
      <c r="W33" s="17">
        <v>21.6</v>
      </c>
      <c r="X33" s="17">
        <v>233.4</v>
      </c>
      <c r="Y33" s="17">
        <v>70.099999999999994</v>
      </c>
      <c r="Z33" s="17">
        <v>2413.4</v>
      </c>
      <c r="AA33" s="17">
        <v>17.3</v>
      </c>
      <c r="AB33" s="17">
        <v>19.8</v>
      </c>
      <c r="AC33" s="17">
        <v>3.2</v>
      </c>
      <c r="AD33" s="17">
        <v>3.7</v>
      </c>
      <c r="AE33" s="17">
        <v>1.9</v>
      </c>
    </row>
    <row r="34" spans="1:32" x14ac:dyDescent="0.2">
      <c r="A34" s="24" t="s">
        <v>53</v>
      </c>
      <c r="B34" s="25">
        <v>57.65</v>
      </c>
      <c r="C34" s="25">
        <v>0.99</v>
      </c>
      <c r="D34" s="25">
        <v>16.420000000000002</v>
      </c>
      <c r="E34" s="25">
        <v>6.51</v>
      </c>
      <c r="F34" s="25">
        <v>0.104</v>
      </c>
      <c r="G34" s="25">
        <v>3.35</v>
      </c>
      <c r="H34" s="25">
        <v>6.06</v>
      </c>
      <c r="I34" s="25">
        <v>2.4300000000000002</v>
      </c>
      <c r="J34" s="25">
        <v>4.79</v>
      </c>
      <c r="K34" s="25">
        <v>0.79900000000000004</v>
      </c>
      <c r="L34" s="25">
        <v>7.0000000000000007E-2</v>
      </c>
      <c r="M34" s="25">
        <v>99.173000000000016</v>
      </c>
      <c r="N34" s="28"/>
      <c r="O34" s="17">
        <v>99.2</v>
      </c>
      <c r="P34" s="17">
        <v>27.5</v>
      </c>
      <c r="Q34" s="17">
        <v>26.1</v>
      </c>
      <c r="R34" s="17">
        <v>30.6</v>
      </c>
      <c r="S34" s="17">
        <v>77.099999999999994</v>
      </c>
      <c r="T34" s="17">
        <v>20.2</v>
      </c>
      <c r="U34" s="17">
        <v>34.9</v>
      </c>
      <c r="V34" s="17">
        <v>1623.4</v>
      </c>
      <c r="W34" s="17">
        <v>22</v>
      </c>
      <c r="X34" s="17">
        <v>238.3</v>
      </c>
      <c r="Y34" s="17">
        <v>70.2</v>
      </c>
      <c r="Z34" s="17">
        <v>2362.6</v>
      </c>
      <c r="AA34" s="17">
        <v>16.3</v>
      </c>
      <c r="AB34" s="17">
        <v>21.1</v>
      </c>
      <c r="AC34" s="17">
        <v>3.6</v>
      </c>
      <c r="AD34" s="17">
        <v>3.4</v>
      </c>
      <c r="AE34" s="17">
        <v>1.5</v>
      </c>
    </row>
    <row r="35" spans="1:32" x14ac:dyDescent="0.2">
      <c r="A35" s="24" t="s">
        <v>54</v>
      </c>
      <c r="B35" s="25">
        <v>57.91</v>
      </c>
      <c r="C35" s="25">
        <v>0.97799999999999998</v>
      </c>
      <c r="D35" s="25">
        <v>16.399999999999999</v>
      </c>
      <c r="E35" s="25">
        <v>6.4</v>
      </c>
      <c r="F35" s="25">
        <v>9.9000000000000005E-2</v>
      </c>
      <c r="G35" s="25">
        <v>3.21</v>
      </c>
      <c r="H35" s="25">
        <v>6.06</v>
      </c>
      <c r="I35" s="25">
        <v>2.5099999999999998</v>
      </c>
      <c r="J35" s="25">
        <v>4.82</v>
      </c>
      <c r="K35" s="25">
        <v>0.80400000000000005</v>
      </c>
      <c r="L35" s="25">
        <v>0.19</v>
      </c>
      <c r="M35" s="25">
        <v>99.381</v>
      </c>
      <c r="N35" s="28"/>
      <c r="O35" s="17">
        <v>105.2</v>
      </c>
      <c r="P35" s="17">
        <v>28.7</v>
      </c>
      <c r="Q35" s="17">
        <v>25.9</v>
      </c>
      <c r="R35" s="17">
        <v>27.3</v>
      </c>
      <c r="S35" s="17">
        <v>70.3</v>
      </c>
      <c r="T35" s="17">
        <v>20</v>
      </c>
      <c r="U35" s="17">
        <v>35.700000000000003</v>
      </c>
      <c r="V35" s="17">
        <v>1633.5</v>
      </c>
      <c r="W35" s="17">
        <v>20.9</v>
      </c>
      <c r="X35" s="17">
        <v>234</v>
      </c>
      <c r="Y35" s="17">
        <v>69.5</v>
      </c>
      <c r="Z35" s="17">
        <v>2348.8000000000002</v>
      </c>
      <c r="AA35" s="17">
        <v>15.8</v>
      </c>
      <c r="AB35" s="17">
        <v>19</v>
      </c>
      <c r="AC35" s="17">
        <v>3.8</v>
      </c>
      <c r="AD35" s="17">
        <v>4</v>
      </c>
      <c r="AE35" s="20" t="s">
        <v>40</v>
      </c>
    </row>
    <row r="36" spans="1:32" x14ac:dyDescent="0.2">
      <c r="A36" s="24" t="s">
        <v>55</v>
      </c>
      <c r="B36" s="25">
        <v>57.72</v>
      </c>
      <c r="C36" s="25">
        <v>0.97499999999999998</v>
      </c>
      <c r="D36" s="25">
        <v>16.3</v>
      </c>
      <c r="E36" s="25">
        <v>6.39</v>
      </c>
      <c r="F36" s="25">
        <v>0.10299999999999999</v>
      </c>
      <c r="G36" s="25">
        <v>3.33</v>
      </c>
      <c r="H36" s="25">
        <v>6.11</v>
      </c>
      <c r="I36" s="25">
        <v>2.57</v>
      </c>
      <c r="J36" s="25">
        <v>4.8099999999999996</v>
      </c>
      <c r="K36" s="25">
        <v>0.79600000000000004</v>
      </c>
      <c r="L36" s="25">
        <v>0.47</v>
      </c>
      <c r="M36" s="25">
        <v>99.573999999999998</v>
      </c>
      <c r="N36" s="28"/>
      <c r="O36" s="17">
        <v>106.8</v>
      </c>
      <c r="P36" s="17">
        <v>26</v>
      </c>
      <c r="Q36" s="17">
        <v>25</v>
      </c>
      <c r="R36" s="17">
        <v>26.5</v>
      </c>
      <c r="S36" s="17">
        <v>80.8</v>
      </c>
      <c r="T36" s="17">
        <v>20.9</v>
      </c>
      <c r="U36" s="17">
        <v>37.9</v>
      </c>
      <c r="V36" s="17">
        <v>1633.8</v>
      </c>
      <c r="W36" s="17">
        <v>21.6</v>
      </c>
      <c r="X36" s="17">
        <v>234.3</v>
      </c>
      <c r="Y36" s="17">
        <v>69.900000000000006</v>
      </c>
      <c r="Z36" s="17">
        <v>2328</v>
      </c>
      <c r="AA36" s="17">
        <v>16.8</v>
      </c>
      <c r="AB36" s="17">
        <v>20.6</v>
      </c>
      <c r="AC36" s="17">
        <v>4</v>
      </c>
      <c r="AD36" s="17">
        <v>4.3</v>
      </c>
      <c r="AE36" s="17">
        <v>2.1</v>
      </c>
    </row>
    <row r="37" spans="1:32" x14ac:dyDescent="0.2">
      <c r="A37" s="24" t="s">
        <v>56</v>
      </c>
      <c r="B37" s="25">
        <v>57.45</v>
      </c>
      <c r="C37" s="25">
        <v>0.98199999999999998</v>
      </c>
      <c r="D37" s="25">
        <v>16.39</v>
      </c>
      <c r="E37" s="25">
        <v>6.52</v>
      </c>
      <c r="F37" s="25">
        <v>0.105</v>
      </c>
      <c r="G37" s="25">
        <v>3.18</v>
      </c>
      <c r="H37" s="25">
        <v>6.32</v>
      </c>
      <c r="I37" s="25">
        <v>2.54</v>
      </c>
      <c r="J37" s="25">
        <v>4.79</v>
      </c>
      <c r="K37" s="25">
        <v>0.81399999999999995</v>
      </c>
      <c r="L37" s="25">
        <v>0.34</v>
      </c>
      <c r="M37" s="25">
        <v>99.431000000000012</v>
      </c>
      <c r="N37" s="28"/>
      <c r="O37" s="17">
        <v>104.59999999999998</v>
      </c>
      <c r="P37" s="17">
        <v>28.866666666666664</v>
      </c>
      <c r="Q37" s="17">
        <v>29.533333333333331</v>
      </c>
      <c r="R37" s="17">
        <v>39.4</v>
      </c>
      <c r="S37" s="17">
        <v>78.966666666666654</v>
      </c>
      <c r="T37" s="17">
        <v>20.7</v>
      </c>
      <c r="U37" s="17">
        <v>34.4</v>
      </c>
      <c r="V37" s="17">
        <v>1602.2</v>
      </c>
      <c r="W37" s="17">
        <v>22.133333333333336</v>
      </c>
      <c r="X37" s="17">
        <v>226.53333333333333</v>
      </c>
      <c r="Y37" s="17">
        <v>68.433333333333337</v>
      </c>
      <c r="Z37" s="17">
        <v>2382.0666666666666</v>
      </c>
      <c r="AA37" s="17">
        <v>16.2</v>
      </c>
      <c r="AB37" s="17">
        <v>18.433333333333334</v>
      </c>
      <c r="AC37" s="17">
        <v>4.0333333333333332</v>
      </c>
      <c r="AD37" s="17">
        <v>3.6333333333333333</v>
      </c>
      <c r="AE37" s="17">
        <v>0.8</v>
      </c>
      <c r="AF37" s="17">
        <v>3</v>
      </c>
    </row>
    <row r="38" spans="1:32" x14ac:dyDescent="0.2">
      <c r="A38" s="24" t="s">
        <v>57</v>
      </c>
      <c r="B38" s="25">
        <v>58.68</v>
      </c>
      <c r="C38" s="25">
        <v>0.89</v>
      </c>
      <c r="D38" s="25">
        <v>15.92</v>
      </c>
      <c r="E38" s="25">
        <v>5.97</v>
      </c>
      <c r="F38" s="25">
        <v>9.9000000000000005E-2</v>
      </c>
      <c r="G38" s="25">
        <v>2.86</v>
      </c>
      <c r="H38" s="25">
        <v>5.48</v>
      </c>
      <c r="I38" s="25">
        <v>3.01</v>
      </c>
      <c r="J38" s="25">
        <v>4.47</v>
      </c>
      <c r="K38" s="25">
        <v>0.69599999999999995</v>
      </c>
      <c r="L38" s="25">
        <v>1.23</v>
      </c>
      <c r="M38" s="25">
        <v>99.305000000000007</v>
      </c>
      <c r="O38" s="17">
        <v>85.8</v>
      </c>
      <c r="P38" s="17">
        <v>31.9</v>
      </c>
      <c r="Q38" s="17">
        <v>22.7</v>
      </c>
      <c r="R38" s="17">
        <v>30.8</v>
      </c>
      <c r="S38" s="17">
        <v>81.7</v>
      </c>
      <c r="T38" s="17">
        <v>18.899999999999999</v>
      </c>
      <c r="U38" s="17">
        <v>42.8</v>
      </c>
      <c r="V38" s="17">
        <v>1368.2</v>
      </c>
      <c r="W38" s="17">
        <v>22.4</v>
      </c>
      <c r="X38" s="17">
        <v>260</v>
      </c>
      <c r="Y38" s="17">
        <v>58.9</v>
      </c>
      <c r="Z38" s="17">
        <v>2118.6</v>
      </c>
      <c r="AA38" s="17">
        <v>15.7</v>
      </c>
      <c r="AB38" s="17">
        <v>15.6</v>
      </c>
      <c r="AC38" s="17">
        <v>4.4000000000000004</v>
      </c>
      <c r="AD38" s="17">
        <v>3.5</v>
      </c>
      <c r="AE38" s="17">
        <v>2.7</v>
      </c>
    </row>
    <row r="39" spans="1:32" x14ac:dyDescent="0.2">
      <c r="A39" s="24" t="s">
        <v>300</v>
      </c>
      <c r="B39" s="25">
        <v>58.49</v>
      </c>
      <c r="C39" s="25">
        <v>0.93300000000000005</v>
      </c>
      <c r="D39" s="25">
        <v>16.37</v>
      </c>
      <c r="E39" s="25">
        <v>6.11</v>
      </c>
      <c r="F39" s="25">
        <v>0.10100000000000001</v>
      </c>
      <c r="G39" s="25">
        <v>2.73</v>
      </c>
      <c r="H39" s="25">
        <v>5.44</v>
      </c>
      <c r="I39" s="25">
        <v>3.1</v>
      </c>
      <c r="J39" s="25">
        <v>4.9000000000000004</v>
      </c>
      <c r="K39" s="25">
        <v>0.71499999999999997</v>
      </c>
      <c r="L39" s="25">
        <v>1.32</v>
      </c>
      <c r="M39" s="25">
        <v>100.209</v>
      </c>
      <c r="N39" s="28"/>
      <c r="O39" s="17">
        <v>82.9</v>
      </c>
      <c r="P39" s="17">
        <v>19</v>
      </c>
      <c r="Q39" s="17">
        <v>21.8</v>
      </c>
      <c r="R39" s="17">
        <v>24.5</v>
      </c>
      <c r="S39" s="17">
        <v>79.900000000000006</v>
      </c>
      <c r="T39" s="17">
        <v>19.7</v>
      </c>
      <c r="U39" s="17">
        <v>44.4</v>
      </c>
      <c r="V39" s="17">
        <v>1380</v>
      </c>
      <c r="W39" s="17">
        <v>23.4</v>
      </c>
      <c r="X39" s="17">
        <v>285.2</v>
      </c>
      <c r="Y39" s="17">
        <v>61.8</v>
      </c>
      <c r="Z39" s="17">
        <v>2118.3000000000002</v>
      </c>
      <c r="AA39" s="17">
        <v>11.9</v>
      </c>
      <c r="AB39" s="17">
        <v>15.6</v>
      </c>
      <c r="AC39" s="17">
        <v>3.6</v>
      </c>
      <c r="AD39" s="17">
        <v>4.0999999999999996</v>
      </c>
      <c r="AE39" s="17">
        <v>3.2</v>
      </c>
    </row>
    <row r="40" spans="1:32" x14ac:dyDescent="0.2">
      <c r="A40" s="24" t="s">
        <v>301</v>
      </c>
      <c r="B40" s="25">
        <v>58.31</v>
      </c>
      <c r="C40" s="25">
        <v>0.92300000000000004</v>
      </c>
      <c r="D40" s="25">
        <v>16.329999999999998</v>
      </c>
      <c r="E40" s="25">
        <v>6.1</v>
      </c>
      <c r="F40" s="25">
        <v>0.10100000000000001</v>
      </c>
      <c r="G40" s="25">
        <v>2.76</v>
      </c>
      <c r="H40" s="25">
        <v>5.48</v>
      </c>
      <c r="I40" s="25">
        <v>3.06</v>
      </c>
      <c r="J40" s="25">
        <v>4.83</v>
      </c>
      <c r="K40" s="25">
        <v>0.70699999999999996</v>
      </c>
      <c r="L40" s="25">
        <v>1.44</v>
      </c>
      <c r="M40" s="25">
        <v>100.041</v>
      </c>
      <c r="N40" s="28"/>
      <c r="O40" s="17">
        <v>82.9</v>
      </c>
      <c r="P40" s="17">
        <v>20.2</v>
      </c>
      <c r="Q40" s="17">
        <v>19.7</v>
      </c>
      <c r="R40" s="17">
        <v>27.9</v>
      </c>
      <c r="S40" s="17">
        <v>76.8</v>
      </c>
      <c r="T40" s="17">
        <v>19.600000000000001</v>
      </c>
      <c r="U40" s="17">
        <v>43.5</v>
      </c>
      <c r="V40" s="17">
        <v>1387.9</v>
      </c>
      <c r="W40" s="17">
        <v>23.2</v>
      </c>
      <c r="X40" s="17">
        <v>284.89999999999998</v>
      </c>
      <c r="Y40" s="17">
        <v>61.9</v>
      </c>
      <c r="Z40" s="17">
        <v>2248</v>
      </c>
      <c r="AA40" s="17">
        <v>15.9</v>
      </c>
      <c r="AB40" s="17">
        <v>16.8</v>
      </c>
      <c r="AC40" s="17">
        <v>3.5</v>
      </c>
      <c r="AD40" s="17">
        <v>3.7</v>
      </c>
      <c r="AE40" s="17">
        <v>3</v>
      </c>
    </row>
    <row r="41" spans="1:32" x14ac:dyDescent="0.2">
      <c r="A41" s="24" t="s">
        <v>302</v>
      </c>
      <c r="B41" s="25">
        <v>56.24</v>
      </c>
      <c r="C41" s="25">
        <v>0.95799999999999996</v>
      </c>
      <c r="D41" s="25">
        <v>15.96</v>
      </c>
      <c r="E41" s="25">
        <v>6.48</v>
      </c>
      <c r="F41" s="25">
        <v>0.10299999999999999</v>
      </c>
      <c r="G41" s="25">
        <v>3.36</v>
      </c>
      <c r="H41" s="25">
        <v>7.35</v>
      </c>
      <c r="I41" s="25">
        <v>2.5299999999999998</v>
      </c>
      <c r="J41" s="25">
        <v>4.67</v>
      </c>
      <c r="K41" s="25">
        <v>0.77100000000000002</v>
      </c>
      <c r="L41" s="25">
        <v>1.72</v>
      </c>
      <c r="M41" s="25">
        <v>100.142</v>
      </c>
      <c r="N41" s="28"/>
      <c r="O41" s="17">
        <v>102.4</v>
      </c>
      <c r="P41" s="17">
        <v>27.6</v>
      </c>
      <c r="Q41" s="17">
        <v>25.1</v>
      </c>
      <c r="R41" s="17">
        <v>32.1</v>
      </c>
      <c r="S41" s="17">
        <v>81.5</v>
      </c>
      <c r="T41" s="17">
        <v>18.8</v>
      </c>
      <c r="U41" s="17">
        <v>34.5</v>
      </c>
      <c r="V41" s="17">
        <v>1606.7</v>
      </c>
      <c r="W41" s="17">
        <v>22.4</v>
      </c>
      <c r="X41" s="17">
        <v>262.89999999999998</v>
      </c>
      <c r="Y41" s="17">
        <v>64.8</v>
      </c>
      <c r="Z41" s="17">
        <v>2319.9</v>
      </c>
      <c r="AA41" s="17">
        <v>15.2</v>
      </c>
      <c r="AB41" s="17">
        <v>17</v>
      </c>
      <c r="AC41" s="17">
        <v>4.7</v>
      </c>
      <c r="AD41" s="17">
        <v>4.4000000000000004</v>
      </c>
      <c r="AE41" s="17">
        <v>1.6</v>
      </c>
    </row>
    <row r="42" spans="1:32" x14ac:dyDescent="0.2">
      <c r="A42" s="24" t="s">
        <v>303</v>
      </c>
      <c r="B42" s="25">
        <v>58</v>
      </c>
      <c r="C42" s="25">
        <v>0.94799999999999995</v>
      </c>
      <c r="D42" s="25">
        <v>16.29</v>
      </c>
      <c r="E42" s="25">
        <v>6.28</v>
      </c>
      <c r="F42" s="25">
        <v>0.10299999999999999</v>
      </c>
      <c r="G42" s="25">
        <v>2.86</v>
      </c>
      <c r="H42" s="25">
        <v>5.65</v>
      </c>
      <c r="I42" s="25">
        <v>2.91</v>
      </c>
      <c r="J42" s="25">
        <v>4.8499999999999996</v>
      </c>
      <c r="K42" s="25">
        <v>0.69899999999999995</v>
      </c>
      <c r="L42" s="25">
        <v>1.23</v>
      </c>
      <c r="M42" s="25">
        <v>99.82</v>
      </c>
      <c r="N42" s="28"/>
      <c r="O42" s="17">
        <v>88.7</v>
      </c>
      <c r="P42" s="17">
        <v>24.2</v>
      </c>
      <c r="Q42" s="17">
        <v>22.3</v>
      </c>
      <c r="R42" s="17">
        <v>30</v>
      </c>
      <c r="S42" s="17">
        <v>78.3</v>
      </c>
      <c r="T42" s="17">
        <v>19.8</v>
      </c>
      <c r="U42" s="17">
        <v>41.9</v>
      </c>
      <c r="V42" s="17">
        <v>1398.8</v>
      </c>
      <c r="W42" s="17">
        <v>24</v>
      </c>
      <c r="X42" s="17">
        <v>283</v>
      </c>
      <c r="Y42" s="17">
        <v>60.7</v>
      </c>
      <c r="Z42" s="17">
        <v>2510.9</v>
      </c>
      <c r="AA42" s="17">
        <v>15.3</v>
      </c>
      <c r="AB42" s="17">
        <v>15</v>
      </c>
      <c r="AC42" s="17">
        <v>3</v>
      </c>
      <c r="AD42" s="17">
        <v>4.0999999999999996</v>
      </c>
      <c r="AE42" s="17">
        <v>2.8</v>
      </c>
    </row>
    <row r="43" spans="1:32" x14ac:dyDescent="0.2">
      <c r="A43" s="24" t="s">
        <v>368</v>
      </c>
      <c r="B43" s="25">
        <v>57.25333333333333</v>
      </c>
      <c r="C43" s="25">
        <v>0.89200000000000002</v>
      </c>
      <c r="D43" s="25">
        <v>15.896666666666667</v>
      </c>
      <c r="E43" s="25">
        <v>5.86</v>
      </c>
      <c r="F43" s="25">
        <v>9.866666666666668E-2</v>
      </c>
      <c r="G43" s="25">
        <v>2.6999999999999997</v>
      </c>
      <c r="H43" s="25">
        <v>6.66</v>
      </c>
      <c r="I43" s="25">
        <v>2.9233333333333333</v>
      </c>
      <c r="J43" s="25">
        <v>4.9066666666666663</v>
      </c>
      <c r="K43" s="25">
        <v>0.72299999999999998</v>
      </c>
      <c r="L43" s="25">
        <v>2.31</v>
      </c>
      <c r="M43" s="25">
        <v>100.22366666666669</v>
      </c>
      <c r="N43" s="28">
        <v>3</v>
      </c>
      <c r="O43" s="17">
        <v>74.900000000000006</v>
      </c>
      <c r="P43" s="17">
        <v>17.599999999999998</v>
      </c>
      <c r="Q43" s="17">
        <v>19.900000000000002</v>
      </c>
      <c r="R43" s="17">
        <v>24.266666666666669</v>
      </c>
      <c r="S43" s="17">
        <v>72.066666666666663</v>
      </c>
      <c r="T43" s="17">
        <v>19.233333333333334</v>
      </c>
      <c r="U43" s="17">
        <v>38.966666666666669</v>
      </c>
      <c r="V43" s="17">
        <v>1363.7666666666667</v>
      </c>
      <c r="W43" s="17">
        <v>22.7</v>
      </c>
      <c r="X43" s="17">
        <v>277.86666666666673</v>
      </c>
      <c r="Y43" s="17">
        <v>58.566666666666663</v>
      </c>
      <c r="Z43" s="17">
        <v>2091.4333333333334</v>
      </c>
      <c r="AA43" s="17">
        <v>14.200000000000001</v>
      </c>
      <c r="AB43" s="17">
        <v>15.4</v>
      </c>
      <c r="AC43" s="17">
        <v>3.3666666666666667</v>
      </c>
      <c r="AD43" s="17">
        <v>4.3999999999999995</v>
      </c>
      <c r="AE43" s="17">
        <v>2.1666666666666665</v>
      </c>
      <c r="AF43" s="17">
        <v>3</v>
      </c>
    </row>
    <row r="44" spans="1:32" x14ac:dyDescent="0.2">
      <c r="A44" s="24" t="s">
        <v>304</v>
      </c>
      <c r="B44" s="25">
        <v>53.11</v>
      </c>
      <c r="C44" s="25">
        <v>0.91100000000000003</v>
      </c>
      <c r="D44" s="25">
        <v>15.27</v>
      </c>
      <c r="E44" s="25">
        <v>6.09</v>
      </c>
      <c r="F44" s="25">
        <v>9.8000000000000004E-2</v>
      </c>
      <c r="G44" s="25">
        <v>3.29</v>
      </c>
      <c r="H44" s="25">
        <v>9.66</v>
      </c>
      <c r="I44" s="25">
        <v>2.2000000000000002</v>
      </c>
      <c r="J44" s="25">
        <v>4.37</v>
      </c>
      <c r="K44" s="25">
        <v>0.754</v>
      </c>
      <c r="L44" s="25">
        <v>4.26</v>
      </c>
      <c r="M44" s="25">
        <v>100.01300000000002</v>
      </c>
      <c r="N44" s="28"/>
      <c r="O44" s="17">
        <v>72.599999999999994</v>
      </c>
      <c r="P44" s="17">
        <v>27.6</v>
      </c>
      <c r="Q44" s="17">
        <v>25.4</v>
      </c>
      <c r="R44" s="17">
        <v>29</v>
      </c>
      <c r="S44" s="17">
        <v>71.400000000000006</v>
      </c>
      <c r="T44" s="17">
        <v>18.100000000000001</v>
      </c>
      <c r="U44" s="17">
        <v>22.2</v>
      </c>
      <c r="V44" s="17">
        <v>1593.7</v>
      </c>
      <c r="W44" s="17">
        <v>20.8</v>
      </c>
      <c r="X44" s="17">
        <v>235.7</v>
      </c>
      <c r="Y44" s="17">
        <v>58.9</v>
      </c>
      <c r="Z44" s="17">
        <v>2669</v>
      </c>
      <c r="AA44" s="17">
        <v>12</v>
      </c>
      <c r="AB44" s="17">
        <v>13.6</v>
      </c>
      <c r="AC44" s="17">
        <v>4.4000000000000004</v>
      </c>
      <c r="AD44" s="17">
        <v>6.5</v>
      </c>
      <c r="AE44" s="20" t="s">
        <v>40</v>
      </c>
    </row>
    <row r="45" spans="1:32" x14ac:dyDescent="0.2">
      <c r="A45" s="24" t="s">
        <v>305</v>
      </c>
      <c r="B45" s="25">
        <v>58.9</v>
      </c>
      <c r="C45" s="25">
        <v>0.93700000000000006</v>
      </c>
      <c r="D45" s="25">
        <v>16.47</v>
      </c>
      <c r="E45" s="25">
        <v>6.17</v>
      </c>
      <c r="F45" s="25">
        <v>0.10100000000000001</v>
      </c>
      <c r="G45" s="25">
        <v>2.71</v>
      </c>
      <c r="H45" s="25">
        <v>5.73</v>
      </c>
      <c r="I45" s="25">
        <v>3.02</v>
      </c>
      <c r="J45" s="25">
        <v>5.05</v>
      </c>
      <c r="K45" s="25">
        <v>0.71699999999999997</v>
      </c>
      <c r="L45" s="25">
        <v>0.74</v>
      </c>
      <c r="M45" s="25">
        <v>100.54499999999997</v>
      </c>
      <c r="N45" s="28"/>
      <c r="O45" s="17">
        <v>80.2</v>
      </c>
      <c r="P45" s="17">
        <v>19.100000000000001</v>
      </c>
      <c r="Q45" s="17">
        <v>21.7</v>
      </c>
      <c r="R45" s="17">
        <v>21.4</v>
      </c>
      <c r="S45" s="17">
        <v>77.400000000000006</v>
      </c>
      <c r="T45" s="17">
        <v>20.100000000000001</v>
      </c>
      <c r="U45" s="17">
        <v>40.200000000000003</v>
      </c>
      <c r="V45" s="17">
        <v>1401.7</v>
      </c>
      <c r="W45" s="17">
        <v>23.6</v>
      </c>
      <c r="X45" s="17">
        <v>282.89999999999998</v>
      </c>
      <c r="Y45" s="17">
        <v>59.8</v>
      </c>
      <c r="Z45" s="17">
        <v>2205.3000000000002</v>
      </c>
      <c r="AA45" s="17">
        <v>17.600000000000001</v>
      </c>
      <c r="AB45" s="17">
        <v>14.1</v>
      </c>
      <c r="AC45" s="17">
        <v>3.2</v>
      </c>
      <c r="AD45" s="17">
        <v>4.5</v>
      </c>
      <c r="AE45" s="17">
        <v>1.3</v>
      </c>
    </row>
    <row r="46" spans="1:32" x14ac:dyDescent="0.2">
      <c r="A46" s="24" t="s">
        <v>306</v>
      </c>
      <c r="B46" s="25">
        <v>59.31</v>
      </c>
      <c r="C46" s="25">
        <v>0.93500000000000005</v>
      </c>
      <c r="D46" s="25">
        <v>16.420000000000002</v>
      </c>
      <c r="E46" s="25">
        <v>6.35</v>
      </c>
      <c r="F46" s="25">
        <v>0.105</v>
      </c>
      <c r="G46" s="25">
        <v>2.98</v>
      </c>
      <c r="H46" s="25">
        <v>5.56</v>
      </c>
      <c r="I46" s="25">
        <v>2.91</v>
      </c>
      <c r="J46" s="25">
        <v>4.9000000000000004</v>
      </c>
      <c r="K46" s="25">
        <v>0.71499999999999997</v>
      </c>
      <c r="L46" s="25">
        <v>0.72</v>
      </c>
      <c r="M46" s="25">
        <v>100.90500000000002</v>
      </c>
      <c r="N46" s="28"/>
      <c r="O46" s="17">
        <v>80.7</v>
      </c>
      <c r="P46" s="17">
        <v>30.5</v>
      </c>
      <c r="Q46" s="17">
        <v>26.4</v>
      </c>
      <c r="R46" s="17">
        <v>26.2</v>
      </c>
      <c r="S46" s="17">
        <v>89.9</v>
      </c>
      <c r="T46" s="17">
        <v>20.399999999999999</v>
      </c>
      <c r="U46" s="17">
        <v>40.299999999999997</v>
      </c>
      <c r="V46" s="17">
        <v>1396.5</v>
      </c>
      <c r="W46" s="17">
        <v>23.6</v>
      </c>
      <c r="X46" s="17">
        <v>279.7</v>
      </c>
      <c r="Y46" s="17">
        <v>59.7</v>
      </c>
      <c r="Z46" s="17">
        <v>2154.6999999999998</v>
      </c>
      <c r="AA46" s="17">
        <v>13.7</v>
      </c>
      <c r="AB46" s="17">
        <v>16.2</v>
      </c>
      <c r="AC46" s="17">
        <v>2.6</v>
      </c>
      <c r="AD46" s="17">
        <v>4.3</v>
      </c>
      <c r="AE46" s="17">
        <v>2.5</v>
      </c>
    </row>
    <row r="47" spans="1:32" x14ac:dyDescent="0.2">
      <c r="A47" s="24" t="s">
        <v>307</v>
      </c>
      <c r="B47" s="25">
        <v>55.78</v>
      </c>
      <c r="C47" s="25">
        <v>0.92300000000000004</v>
      </c>
      <c r="D47" s="25">
        <v>16.260000000000002</v>
      </c>
      <c r="E47" s="25">
        <v>6.25</v>
      </c>
      <c r="F47" s="25">
        <v>0.10299999999999999</v>
      </c>
      <c r="G47" s="25">
        <v>2.7</v>
      </c>
      <c r="H47" s="25">
        <v>7.67</v>
      </c>
      <c r="I47" s="25">
        <v>2.74</v>
      </c>
      <c r="J47" s="25">
        <v>4.9400000000000004</v>
      </c>
      <c r="K47" s="25">
        <v>0.73499999999999999</v>
      </c>
      <c r="L47" s="25">
        <v>2.11</v>
      </c>
      <c r="M47" s="25">
        <v>100.211</v>
      </c>
      <c r="N47" s="28"/>
      <c r="O47" s="17">
        <v>58</v>
      </c>
      <c r="P47" s="17">
        <v>21.1</v>
      </c>
      <c r="Q47" s="17">
        <v>21.8</v>
      </c>
      <c r="R47" s="17">
        <v>25</v>
      </c>
      <c r="S47" s="17">
        <v>69.3</v>
      </c>
      <c r="T47" s="17">
        <v>19.600000000000001</v>
      </c>
      <c r="U47" s="17">
        <v>28.5</v>
      </c>
      <c r="V47" s="17">
        <v>1470.4</v>
      </c>
      <c r="W47" s="17">
        <v>24.4</v>
      </c>
      <c r="X47" s="17">
        <v>295.10000000000002</v>
      </c>
      <c r="Y47" s="17">
        <v>59.1</v>
      </c>
      <c r="Z47" s="17">
        <v>2264.3000000000002</v>
      </c>
      <c r="AA47" s="17">
        <v>9.9</v>
      </c>
      <c r="AB47" s="17">
        <v>17.399999999999999</v>
      </c>
      <c r="AC47" s="17">
        <v>2</v>
      </c>
      <c r="AD47" s="17">
        <v>3.6</v>
      </c>
      <c r="AE47" s="20" t="s">
        <v>40</v>
      </c>
    </row>
    <row r="48" spans="1:32" x14ac:dyDescent="0.2">
      <c r="A48" s="24" t="s">
        <v>308</v>
      </c>
      <c r="B48" s="25">
        <v>57.66</v>
      </c>
      <c r="C48" s="25">
        <v>0.95599999999999996</v>
      </c>
      <c r="D48" s="25">
        <v>16.22</v>
      </c>
      <c r="E48" s="25">
        <v>6.41</v>
      </c>
      <c r="F48" s="25">
        <v>0.10199999999999999</v>
      </c>
      <c r="G48" s="25">
        <v>3.34</v>
      </c>
      <c r="H48" s="25">
        <v>6.3</v>
      </c>
      <c r="I48" s="25">
        <v>2.5499999999999998</v>
      </c>
      <c r="J48" s="25">
        <v>4.8</v>
      </c>
      <c r="K48" s="25">
        <v>0.8</v>
      </c>
      <c r="L48" s="25">
        <v>1.33</v>
      </c>
      <c r="M48" s="25">
        <v>100.46799999999999</v>
      </c>
      <c r="N48" s="28"/>
      <c r="O48" s="17">
        <v>111.8</v>
      </c>
      <c r="P48" s="17">
        <v>29.9</v>
      </c>
      <c r="Q48" s="17">
        <v>27</v>
      </c>
      <c r="R48" s="17">
        <v>27.4</v>
      </c>
      <c r="S48" s="17">
        <v>99.2</v>
      </c>
      <c r="T48" s="17">
        <v>20.3</v>
      </c>
      <c r="U48" s="17">
        <v>35.6</v>
      </c>
      <c r="V48" s="17">
        <v>1620</v>
      </c>
      <c r="W48" s="17">
        <v>21.5</v>
      </c>
      <c r="X48" s="17">
        <v>247.8</v>
      </c>
      <c r="Y48" s="17">
        <v>66.599999999999994</v>
      </c>
      <c r="Z48" s="17">
        <v>2367</v>
      </c>
      <c r="AA48" s="17">
        <v>43.5</v>
      </c>
      <c r="AB48" s="17">
        <v>17.5</v>
      </c>
      <c r="AC48" s="17">
        <v>4.0999999999999996</v>
      </c>
      <c r="AD48" s="17">
        <v>4.9000000000000004</v>
      </c>
      <c r="AE48" s="17">
        <v>2.2000000000000002</v>
      </c>
    </row>
    <row r="49" spans="1:32" x14ac:dyDescent="0.2">
      <c r="A49" s="24" t="s">
        <v>309</v>
      </c>
      <c r="B49" s="25">
        <v>58.64</v>
      </c>
      <c r="C49" s="25">
        <v>0.92300000000000004</v>
      </c>
      <c r="D49" s="25">
        <v>16.38</v>
      </c>
      <c r="E49" s="25">
        <v>6.06</v>
      </c>
      <c r="F49" s="25">
        <v>0.10100000000000001</v>
      </c>
      <c r="G49" s="25">
        <v>2.71</v>
      </c>
      <c r="H49" s="25">
        <v>5.53</v>
      </c>
      <c r="I49" s="25">
        <v>3</v>
      </c>
      <c r="J49" s="25">
        <v>4.96</v>
      </c>
      <c r="K49" s="25">
        <v>0.70799999999999996</v>
      </c>
      <c r="L49" s="25">
        <v>1.31</v>
      </c>
      <c r="M49" s="25">
        <v>100.32199999999999</v>
      </c>
      <c r="N49" s="28"/>
      <c r="O49" s="17">
        <v>83.5</v>
      </c>
      <c r="P49" s="17">
        <v>24</v>
      </c>
      <c r="Q49" s="17">
        <v>21.9</v>
      </c>
      <c r="R49" s="17">
        <v>26.8</v>
      </c>
      <c r="S49" s="17">
        <v>78.400000000000006</v>
      </c>
      <c r="T49" s="17">
        <v>19.2</v>
      </c>
      <c r="U49" s="17">
        <v>43.9</v>
      </c>
      <c r="V49" s="17">
        <v>1387.9</v>
      </c>
      <c r="W49" s="17">
        <v>23.4</v>
      </c>
      <c r="X49" s="17">
        <v>287.3</v>
      </c>
      <c r="Y49" s="17">
        <v>61.5</v>
      </c>
      <c r="Z49" s="17">
        <v>2103.9</v>
      </c>
      <c r="AA49" s="17">
        <v>16.100000000000001</v>
      </c>
      <c r="AB49" s="17">
        <v>16</v>
      </c>
      <c r="AC49" s="17">
        <v>3.2</v>
      </c>
      <c r="AD49" s="17">
        <v>4.2</v>
      </c>
      <c r="AE49" s="17">
        <v>3.1</v>
      </c>
    </row>
    <row r="50" spans="1:32" x14ac:dyDescent="0.2">
      <c r="A50" s="24" t="s">
        <v>310</v>
      </c>
      <c r="B50" s="25">
        <v>58.32</v>
      </c>
      <c r="C50" s="25">
        <v>0.92500000000000004</v>
      </c>
      <c r="D50" s="25">
        <v>16.34</v>
      </c>
      <c r="E50" s="25">
        <v>6.09</v>
      </c>
      <c r="F50" s="25">
        <v>0.10199999999999999</v>
      </c>
      <c r="G50" s="25">
        <v>2.78</v>
      </c>
      <c r="H50" s="25">
        <v>5.59</v>
      </c>
      <c r="I50" s="25">
        <v>2.78</v>
      </c>
      <c r="J50" s="25">
        <v>4.9800000000000004</v>
      </c>
      <c r="K50" s="25">
        <v>0.71399999999999997</v>
      </c>
      <c r="L50" s="25">
        <v>1.55</v>
      </c>
      <c r="M50" s="25">
        <v>100.17100000000001</v>
      </c>
      <c r="N50" s="28"/>
      <c r="O50" s="17">
        <v>88.5</v>
      </c>
      <c r="P50" s="17">
        <v>22.7</v>
      </c>
      <c r="Q50" s="17">
        <v>21.2</v>
      </c>
      <c r="R50" s="17">
        <v>27.9</v>
      </c>
      <c r="S50" s="17">
        <v>79</v>
      </c>
      <c r="T50" s="17">
        <v>19.899999999999999</v>
      </c>
      <c r="U50" s="17">
        <v>42</v>
      </c>
      <c r="V50" s="17">
        <v>1402</v>
      </c>
      <c r="W50" s="17">
        <v>22.8</v>
      </c>
      <c r="X50" s="17">
        <v>282.8</v>
      </c>
      <c r="Y50" s="17">
        <v>60.5</v>
      </c>
      <c r="Z50" s="17">
        <v>2161</v>
      </c>
      <c r="AA50" s="17">
        <v>15.8</v>
      </c>
      <c r="AB50" s="17">
        <v>16.3</v>
      </c>
      <c r="AC50" s="17">
        <v>2.9</v>
      </c>
      <c r="AD50" s="17">
        <v>3.5</v>
      </c>
      <c r="AE50" s="17">
        <v>3.1</v>
      </c>
    </row>
    <row r="51" spans="1:32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8"/>
    </row>
    <row r="52" spans="1:32" x14ac:dyDescent="0.2">
      <c r="A52" s="24" t="s">
        <v>326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8"/>
    </row>
    <row r="53" spans="1:32" x14ac:dyDescent="0.2">
      <c r="A53" s="24" t="s">
        <v>327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8"/>
    </row>
    <row r="54" spans="1:32" x14ac:dyDescent="0.2">
      <c r="A54" s="24" t="s">
        <v>373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8"/>
    </row>
    <row r="55" spans="1:32" x14ac:dyDescent="0.2">
      <c r="A55" s="16" t="s">
        <v>362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8"/>
    </row>
    <row r="56" spans="1:32" x14ac:dyDescent="0.2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8"/>
    </row>
    <row r="57" spans="1:32" x14ac:dyDescent="0.2">
      <c r="A57" s="21" t="s">
        <v>360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8"/>
    </row>
    <row r="58" spans="1:32" x14ac:dyDescent="0.2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8"/>
    </row>
    <row r="59" spans="1:32" x14ac:dyDescent="0.2">
      <c r="A59" s="24" t="s">
        <v>320</v>
      </c>
      <c r="B59" s="25">
        <v>56.88</v>
      </c>
      <c r="C59" s="25">
        <v>0.94</v>
      </c>
      <c r="D59" s="25">
        <v>15.84</v>
      </c>
      <c r="E59" s="25">
        <v>6.29</v>
      </c>
      <c r="F59" s="25">
        <v>0.105</v>
      </c>
      <c r="G59" s="25">
        <v>2.94</v>
      </c>
      <c r="H59" s="25">
        <v>6.5</v>
      </c>
      <c r="I59" s="25">
        <v>2.69</v>
      </c>
      <c r="J59" s="25">
        <v>4.4400000000000004</v>
      </c>
      <c r="K59" s="25">
        <v>0.68899999999999995</v>
      </c>
      <c r="L59" s="25">
        <v>2.35</v>
      </c>
      <c r="M59" s="25">
        <v>99.663999999999987</v>
      </c>
      <c r="N59" s="28"/>
    </row>
    <row r="60" spans="1:32" x14ac:dyDescent="0.2">
      <c r="A60" s="24" t="s">
        <v>321</v>
      </c>
      <c r="B60" s="25">
        <v>56.62</v>
      </c>
      <c r="C60" s="25">
        <v>0.93700000000000006</v>
      </c>
      <c r="D60" s="25">
        <v>15.86</v>
      </c>
      <c r="E60" s="25">
        <v>6.21</v>
      </c>
      <c r="F60" s="25">
        <v>0.10199999999999999</v>
      </c>
      <c r="G60" s="25">
        <v>2.91</v>
      </c>
      <c r="H60" s="25">
        <v>6.4</v>
      </c>
      <c r="I60" s="25">
        <v>2.71</v>
      </c>
      <c r="J60" s="25">
        <v>4.4400000000000004</v>
      </c>
      <c r="K60" s="25">
        <v>0.69099999999999995</v>
      </c>
      <c r="L60" s="25">
        <v>2.35</v>
      </c>
      <c r="M60" s="25">
        <v>99.22999999999999</v>
      </c>
      <c r="N60" s="28"/>
    </row>
    <row r="61" spans="1:32" x14ac:dyDescent="0.2">
      <c r="A61" s="24" t="s">
        <v>322</v>
      </c>
      <c r="B61" s="25">
        <v>56.79</v>
      </c>
      <c r="C61" s="25">
        <v>0.93899999999999995</v>
      </c>
      <c r="D61" s="25">
        <v>15.85</v>
      </c>
      <c r="E61" s="25">
        <v>6.25</v>
      </c>
      <c r="F61" s="25">
        <v>0.104</v>
      </c>
      <c r="G61" s="25">
        <v>2.92</v>
      </c>
      <c r="H61" s="25">
        <v>6.46</v>
      </c>
      <c r="I61" s="25">
        <v>2.71</v>
      </c>
      <c r="J61" s="25">
        <v>4.45</v>
      </c>
      <c r="K61" s="25">
        <v>0.68899999999999995</v>
      </c>
      <c r="L61" s="25">
        <v>2.35</v>
      </c>
      <c r="M61" s="25">
        <v>99.511999999999972</v>
      </c>
      <c r="N61" s="28"/>
    </row>
    <row r="62" spans="1:32" s="18" customFormat="1" x14ac:dyDescent="0.2">
      <c r="A62" s="31" t="s">
        <v>374</v>
      </c>
      <c r="B62" s="32">
        <f>AVERAGE(B59:B61)</f>
        <v>56.763333333333328</v>
      </c>
      <c r="C62" s="32">
        <f t="shared" ref="C62:M62" si="0">AVERAGE(C59:C61)</f>
        <v>0.93866666666666665</v>
      </c>
      <c r="D62" s="32">
        <f t="shared" si="0"/>
        <v>15.85</v>
      </c>
      <c r="E62" s="32">
        <f t="shared" si="0"/>
        <v>6.25</v>
      </c>
      <c r="F62" s="32">
        <f t="shared" si="0"/>
        <v>0.10366666666666667</v>
      </c>
      <c r="G62" s="32">
        <f t="shared" si="0"/>
        <v>2.9233333333333333</v>
      </c>
      <c r="H62" s="32">
        <f t="shared" si="0"/>
        <v>6.4533333333333331</v>
      </c>
      <c r="I62" s="32">
        <f t="shared" si="0"/>
        <v>2.7033333333333331</v>
      </c>
      <c r="J62" s="32">
        <f t="shared" si="0"/>
        <v>4.4433333333333342</v>
      </c>
      <c r="K62" s="32">
        <f t="shared" si="0"/>
        <v>0.68966666666666665</v>
      </c>
      <c r="L62" s="32">
        <f t="shared" si="0"/>
        <v>2.35</v>
      </c>
      <c r="M62" s="32">
        <f t="shared" si="0"/>
        <v>99.46866666666665</v>
      </c>
      <c r="N62" s="34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32" s="18" customFormat="1" x14ac:dyDescent="0.2">
      <c r="A63" s="31" t="s">
        <v>364</v>
      </c>
      <c r="B63" s="32">
        <f>STDEV(B59:B61)</f>
        <v>0.13203534880225817</v>
      </c>
      <c r="C63" s="32">
        <f t="shared" ref="C63:M63" si="1">STDEV(C59:C61)</f>
        <v>1.5275252316518874E-3</v>
      </c>
      <c r="D63" s="32">
        <f t="shared" si="1"/>
        <v>9.9999999999997868E-3</v>
      </c>
      <c r="E63" s="32">
        <f t="shared" si="1"/>
        <v>4.0000000000000036E-2</v>
      </c>
      <c r="F63" s="32">
        <f t="shared" si="1"/>
        <v>1.5275252316519479E-3</v>
      </c>
      <c r="G63" s="32">
        <f t="shared" si="1"/>
        <v>1.5275252316519385E-2</v>
      </c>
      <c r="H63" s="32">
        <f t="shared" si="1"/>
        <v>5.033222956847147E-2</v>
      </c>
      <c r="I63" s="32">
        <f t="shared" si="1"/>
        <v>1.1547005383792526E-2</v>
      </c>
      <c r="J63" s="32">
        <f t="shared" si="1"/>
        <v>5.7735026918961348E-3</v>
      </c>
      <c r="K63" s="32">
        <f t="shared" si="1"/>
        <v>1.1547005383792527E-3</v>
      </c>
      <c r="L63" s="32">
        <f t="shared" si="1"/>
        <v>0</v>
      </c>
      <c r="M63" s="32">
        <f t="shared" si="1"/>
        <v>0.22022110101743675</v>
      </c>
      <c r="N63" s="34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8"/>
    </row>
    <row r="65" spans="1:32" x14ac:dyDescent="0.2">
      <c r="A65" s="24" t="s">
        <v>323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  <c r="O65" s="17">
        <v>76.099999999999994</v>
      </c>
      <c r="P65" s="17">
        <v>24.4</v>
      </c>
      <c r="Q65" s="17">
        <v>22.2</v>
      </c>
      <c r="R65" s="17">
        <v>18.100000000000001</v>
      </c>
      <c r="S65" s="17">
        <v>82.2</v>
      </c>
      <c r="T65" s="17">
        <v>20.2</v>
      </c>
      <c r="U65" s="17">
        <v>38.5</v>
      </c>
      <c r="V65" s="17">
        <v>1414.4</v>
      </c>
      <c r="W65" s="17">
        <v>23.7</v>
      </c>
      <c r="X65" s="17">
        <v>278.2</v>
      </c>
      <c r="Y65" s="17">
        <v>63.8</v>
      </c>
      <c r="Z65" s="17">
        <v>2217.9</v>
      </c>
      <c r="AA65" s="17">
        <v>12.8</v>
      </c>
      <c r="AB65" s="17">
        <v>19.899999999999999</v>
      </c>
      <c r="AC65" s="17">
        <v>3.9</v>
      </c>
      <c r="AD65" s="17">
        <v>2.7</v>
      </c>
      <c r="AE65" s="17">
        <v>2.2000000000000002</v>
      </c>
    </row>
    <row r="66" spans="1:32" x14ac:dyDescent="0.2">
      <c r="A66" s="24" t="s">
        <v>324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8"/>
      <c r="O66" s="17">
        <v>79.8</v>
      </c>
      <c r="P66" s="17">
        <v>26.4</v>
      </c>
      <c r="Q66" s="17">
        <v>22.7</v>
      </c>
      <c r="R66" s="17">
        <v>19.7</v>
      </c>
      <c r="S66" s="17">
        <v>80.099999999999994</v>
      </c>
      <c r="T66" s="17">
        <v>20.9</v>
      </c>
      <c r="U66" s="17">
        <v>38</v>
      </c>
      <c r="V66" s="17">
        <v>1417.4</v>
      </c>
      <c r="W66" s="17">
        <v>23.8</v>
      </c>
      <c r="X66" s="17">
        <v>275.5</v>
      </c>
      <c r="Y66" s="17">
        <v>64.099999999999994</v>
      </c>
      <c r="Z66" s="17">
        <v>2232.9</v>
      </c>
      <c r="AA66" s="17">
        <v>12.6</v>
      </c>
      <c r="AB66" s="17">
        <v>21.3</v>
      </c>
      <c r="AC66" s="17">
        <v>2</v>
      </c>
      <c r="AD66" s="17">
        <v>3</v>
      </c>
      <c r="AE66" s="17">
        <v>2.2999999999999998</v>
      </c>
    </row>
    <row r="67" spans="1:32" x14ac:dyDescent="0.2">
      <c r="A67" s="24" t="s">
        <v>325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8"/>
      <c r="O67" s="17">
        <v>75.900000000000006</v>
      </c>
      <c r="P67" s="17">
        <v>28.7</v>
      </c>
      <c r="Q67" s="17">
        <v>23.2</v>
      </c>
      <c r="R67" s="17">
        <v>18.8</v>
      </c>
      <c r="S67" s="17">
        <v>81</v>
      </c>
      <c r="T67" s="17">
        <v>20.7</v>
      </c>
      <c r="U67" s="17">
        <v>38</v>
      </c>
      <c r="V67" s="17">
        <v>1414.1</v>
      </c>
      <c r="W67" s="17">
        <v>23.9</v>
      </c>
      <c r="X67" s="17">
        <v>277.3</v>
      </c>
      <c r="Y67" s="17">
        <v>63.8</v>
      </c>
      <c r="Z67" s="17">
        <v>2217.4</v>
      </c>
      <c r="AA67" s="17">
        <v>12.9</v>
      </c>
      <c r="AB67" s="17">
        <v>18.3</v>
      </c>
      <c r="AC67" s="17">
        <v>3.7</v>
      </c>
      <c r="AD67" s="17">
        <v>3.5</v>
      </c>
      <c r="AE67" s="17">
        <v>2.2999999999999998</v>
      </c>
    </row>
    <row r="68" spans="1:32" s="18" customFormat="1" x14ac:dyDescent="0.2">
      <c r="A68" s="31" t="s">
        <v>366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4"/>
      <c r="O68" s="22">
        <f>AVERAGE(O65:O67)</f>
        <v>77.266666666666666</v>
      </c>
      <c r="P68" s="22">
        <f t="shared" ref="P68:AE68" si="2">AVERAGE(P65:P67)</f>
        <v>26.5</v>
      </c>
      <c r="Q68" s="22">
        <f t="shared" si="2"/>
        <v>22.7</v>
      </c>
      <c r="R68" s="22">
        <f t="shared" si="2"/>
        <v>18.866666666666664</v>
      </c>
      <c r="S68" s="22">
        <f t="shared" si="2"/>
        <v>81.100000000000009</v>
      </c>
      <c r="T68" s="22">
        <f t="shared" si="2"/>
        <v>20.599999999999998</v>
      </c>
      <c r="U68" s="22">
        <f t="shared" si="2"/>
        <v>38.166666666666664</v>
      </c>
      <c r="V68" s="22">
        <f t="shared" si="2"/>
        <v>1415.3</v>
      </c>
      <c r="W68" s="22">
        <f t="shared" si="2"/>
        <v>23.8</v>
      </c>
      <c r="X68" s="22">
        <f t="shared" si="2"/>
        <v>277</v>
      </c>
      <c r="Y68" s="22">
        <f t="shared" si="2"/>
        <v>63.9</v>
      </c>
      <c r="Z68" s="22">
        <f t="shared" si="2"/>
        <v>2222.7333333333336</v>
      </c>
      <c r="AA68" s="22">
        <f t="shared" si="2"/>
        <v>12.766666666666666</v>
      </c>
      <c r="AB68" s="22">
        <f t="shared" si="2"/>
        <v>19.833333333333332</v>
      </c>
      <c r="AC68" s="22">
        <f t="shared" si="2"/>
        <v>3.2000000000000006</v>
      </c>
      <c r="AD68" s="22">
        <f t="shared" si="2"/>
        <v>3.0666666666666664</v>
      </c>
      <c r="AE68" s="22">
        <f t="shared" si="2"/>
        <v>2.2666666666666666</v>
      </c>
      <c r="AF68" s="22"/>
    </row>
    <row r="69" spans="1:32" s="18" customFormat="1" x14ac:dyDescent="0.2">
      <c r="A69" s="31" t="s">
        <v>364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4"/>
      <c r="O69" s="22">
        <f>STDEV(O65:O67)</f>
        <v>2.1962088546705489</v>
      </c>
      <c r="P69" s="22">
        <f t="shared" ref="P69:AE69" si="3">STDEV(P65:P67)</f>
        <v>2.1517434791350021</v>
      </c>
      <c r="Q69" s="22">
        <f t="shared" si="3"/>
        <v>0.5</v>
      </c>
      <c r="R69" s="22">
        <f t="shared" si="3"/>
        <v>0.80208062770106325</v>
      </c>
      <c r="S69" s="22">
        <f t="shared" si="3"/>
        <v>1.053565375285278</v>
      </c>
      <c r="T69" s="22">
        <f t="shared" si="3"/>
        <v>0.36055512754639862</v>
      </c>
      <c r="U69" s="22">
        <f t="shared" si="3"/>
        <v>0.28867513459481287</v>
      </c>
      <c r="V69" s="22">
        <f t="shared" si="3"/>
        <v>1.8248287590895258</v>
      </c>
      <c r="W69" s="22">
        <f t="shared" si="3"/>
        <v>9.9999999999999645E-2</v>
      </c>
      <c r="X69" s="22">
        <f t="shared" si="3"/>
        <v>1.3747727084867483</v>
      </c>
      <c r="Y69" s="22">
        <f t="shared" si="3"/>
        <v>0.17320508075688609</v>
      </c>
      <c r="Z69" s="22">
        <f t="shared" si="3"/>
        <v>8.8081401744825421</v>
      </c>
      <c r="AA69" s="22">
        <f t="shared" si="3"/>
        <v>0.15275252316519508</v>
      </c>
      <c r="AB69" s="22">
        <f t="shared" si="3"/>
        <v>1.5011106998930268</v>
      </c>
      <c r="AC69" s="22">
        <f t="shared" si="3"/>
        <v>1.0440306508910542</v>
      </c>
      <c r="AD69" s="22">
        <f t="shared" si="3"/>
        <v>0.40414518843274105</v>
      </c>
      <c r="AE69" s="22">
        <f t="shared" si="3"/>
        <v>5.7735026918962373E-2</v>
      </c>
      <c r="AF69" s="22"/>
    </row>
    <row r="70" spans="1:32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8"/>
    </row>
    <row r="71" spans="1:32" x14ac:dyDescent="0.2">
      <c r="A71" s="24" t="s">
        <v>370</v>
      </c>
      <c r="O71" s="17">
        <v>107.2</v>
      </c>
      <c r="P71" s="17">
        <v>28.3</v>
      </c>
      <c r="Q71" s="17">
        <v>29.5</v>
      </c>
      <c r="R71" s="17">
        <v>38.799999999999997</v>
      </c>
      <c r="S71" s="17">
        <v>79.2</v>
      </c>
      <c r="T71" s="17">
        <v>20.6</v>
      </c>
      <c r="U71" s="17">
        <v>34.299999999999997</v>
      </c>
      <c r="V71" s="17">
        <v>1605.7</v>
      </c>
      <c r="W71" s="17">
        <v>22.6</v>
      </c>
      <c r="X71" s="17">
        <v>227.3</v>
      </c>
      <c r="Y71" s="17">
        <v>68.8</v>
      </c>
      <c r="Z71" s="17">
        <v>2390.9</v>
      </c>
      <c r="AA71" s="17">
        <v>15.9</v>
      </c>
      <c r="AB71" s="17">
        <v>17.5</v>
      </c>
      <c r="AC71" s="17">
        <v>4.2</v>
      </c>
      <c r="AD71" s="17">
        <v>3.1</v>
      </c>
      <c r="AE71" s="17">
        <v>0.8</v>
      </c>
    </row>
    <row r="72" spans="1:32" x14ac:dyDescent="0.2">
      <c r="A72" s="24" t="s">
        <v>371</v>
      </c>
      <c r="O72" s="17">
        <v>107.5</v>
      </c>
      <c r="P72" s="17">
        <v>28.4</v>
      </c>
      <c r="Q72" s="17">
        <v>29.1</v>
      </c>
      <c r="R72" s="17">
        <v>39</v>
      </c>
      <c r="S72" s="17">
        <v>79</v>
      </c>
      <c r="T72" s="17">
        <v>20.6</v>
      </c>
      <c r="U72" s="17">
        <v>34.5</v>
      </c>
      <c r="V72" s="17">
        <v>1599.7</v>
      </c>
      <c r="W72" s="17">
        <v>22.1</v>
      </c>
      <c r="X72" s="17">
        <v>226.7</v>
      </c>
      <c r="Y72" s="17">
        <v>68.2</v>
      </c>
      <c r="Z72" s="17">
        <v>2375.5</v>
      </c>
      <c r="AA72" s="17">
        <v>16.399999999999999</v>
      </c>
      <c r="AB72" s="17">
        <v>18.2</v>
      </c>
      <c r="AC72" s="17">
        <v>4.3</v>
      </c>
      <c r="AD72" s="17">
        <v>3.9</v>
      </c>
      <c r="AE72" s="20" t="s">
        <v>40</v>
      </c>
    </row>
    <row r="73" spans="1:32" x14ac:dyDescent="0.2">
      <c r="A73" s="24" t="s">
        <v>372</v>
      </c>
      <c r="O73" s="17">
        <v>99.1</v>
      </c>
      <c r="P73" s="17">
        <v>29.9</v>
      </c>
      <c r="Q73" s="17">
        <v>30</v>
      </c>
      <c r="R73" s="17">
        <v>40.4</v>
      </c>
      <c r="S73" s="17">
        <v>78.7</v>
      </c>
      <c r="T73" s="17">
        <v>20.9</v>
      </c>
      <c r="U73" s="17">
        <v>34.4</v>
      </c>
      <c r="V73" s="17">
        <v>1601.2</v>
      </c>
      <c r="W73" s="17">
        <v>21.7</v>
      </c>
      <c r="X73" s="17">
        <v>225.6</v>
      </c>
      <c r="Y73" s="17">
        <v>68.3</v>
      </c>
      <c r="Z73" s="17">
        <v>2379.8000000000002</v>
      </c>
      <c r="AA73" s="17">
        <v>16.3</v>
      </c>
      <c r="AB73" s="17">
        <v>19.600000000000001</v>
      </c>
      <c r="AC73" s="17">
        <v>3.6</v>
      </c>
      <c r="AD73" s="17">
        <v>3.9</v>
      </c>
      <c r="AE73" s="20" t="s">
        <v>40</v>
      </c>
    </row>
    <row r="74" spans="1:32" s="18" customFormat="1" x14ac:dyDescent="0.2">
      <c r="A74" s="31" t="s">
        <v>376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4"/>
      <c r="O74" s="22">
        <f t="shared" ref="O74:AE74" si="4">AVERAGE(O71:O73)</f>
        <v>104.59999999999998</v>
      </c>
      <c r="P74" s="22">
        <f t="shared" si="4"/>
        <v>28.866666666666664</v>
      </c>
      <c r="Q74" s="22">
        <f t="shared" si="4"/>
        <v>29.533333333333331</v>
      </c>
      <c r="R74" s="22">
        <f t="shared" si="4"/>
        <v>39.4</v>
      </c>
      <c r="S74" s="22">
        <f t="shared" si="4"/>
        <v>78.966666666666654</v>
      </c>
      <c r="T74" s="22">
        <f t="shared" si="4"/>
        <v>20.7</v>
      </c>
      <c r="U74" s="22">
        <f t="shared" si="4"/>
        <v>34.4</v>
      </c>
      <c r="V74" s="22">
        <f t="shared" si="4"/>
        <v>1602.2</v>
      </c>
      <c r="W74" s="22">
        <f t="shared" si="4"/>
        <v>22.133333333333336</v>
      </c>
      <c r="X74" s="22">
        <f t="shared" si="4"/>
        <v>226.53333333333333</v>
      </c>
      <c r="Y74" s="22">
        <f t="shared" si="4"/>
        <v>68.433333333333337</v>
      </c>
      <c r="Z74" s="22">
        <f t="shared" si="4"/>
        <v>2382.0666666666666</v>
      </c>
      <c r="AA74" s="22">
        <f t="shared" si="4"/>
        <v>16.2</v>
      </c>
      <c r="AB74" s="22">
        <f t="shared" si="4"/>
        <v>18.433333333333334</v>
      </c>
      <c r="AC74" s="22">
        <f t="shared" si="4"/>
        <v>4.0333333333333332</v>
      </c>
      <c r="AD74" s="22">
        <f t="shared" si="4"/>
        <v>3.6333333333333333</v>
      </c>
      <c r="AE74" s="22">
        <f t="shared" si="4"/>
        <v>0.8</v>
      </c>
      <c r="AF74" s="22"/>
    </row>
    <row r="75" spans="1:32" s="18" customFormat="1" x14ac:dyDescent="0.2">
      <c r="A75" s="31" t="s">
        <v>364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4"/>
      <c r="O75" s="22">
        <f t="shared" ref="O75:AD75" si="5">STDEV(O71:O73)</f>
        <v>4.7655010229775456</v>
      </c>
      <c r="P75" s="22">
        <f t="shared" si="5"/>
        <v>0.89628864398324948</v>
      </c>
      <c r="Q75" s="22">
        <f t="shared" si="5"/>
        <v>0.45092497528228875</v>
      </c>
      <c r="R75" s="22">
        <f t="shared" si="5"/>
        <v>0.87177978870813488</v>
      </c>
      <c r="S75" s="22">
        <f t="shared" si="5"/>
        <v>0.25166114784235816</v>
      </c>
      <c r="T75" s="22">
        <f t="shared" si="5"/>
        <v>0.17320508075688609</v>
      </c>
      <c r="U75" s="22">
        <f t="shared" si="5"/>
        <v>0.10000000000000142</v>
      </c>
      <c r="V75" s="22">
        <f t="shared" si="5"/>
        <v>3.1224989991991992</v>
      </c>
      <c r="W75" s="22">
        <f t="shared" si="5"/>
        <v>0.45092497528229047</v>
      </c>
      <c r="X75" s="22">
        <f t="shared" si="5"/>
        <v>0.86216781042517787</v>
      </c>
      <c r="Y75" s="22">
        <f t="shared" si="5"/>
        <v>0.32145502536642978</v>
      </c>
      <c r="Z75" s="22">
        <f t="shared" si="5"/>
        <v>7.9462779546988997</v>
      </c>
      <c r="AA75" s="22">
        <f t="shared" si="5"/>
        <v>0.26457513110645842</v>
      </c>
      <c r="AB75" s="22">
        <f t="shared" si="5"/>
        <v>1.0692676621563635</v>
      </c>
      <c r="AC75" s="22">
        <f t="shared" si="5"/>
        <v>0.37859388972001817</v>
      </c>
      <c r="AD75" s="22">
        <f t="shared" si="5"/>
        <v>0.46188021535170209</v>
      </c>
      <c r="AE75" s="22">
        <v>0</v>
      </c>
      <c r="AF75" s="22"/>
    </row>
    <row r="76" spans="1:32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32" x14ac:dyDescent="0.2">
      <c r="A77" s="24" t="s">
        <v>328</v>
      </c>
      <c r="B77" s="25">
        <v>57.49</v>
      </c>
      <c r="C77" s="25">
        <v>0.89500000000000002</v>
      </c>
      <c r="D77" s="25">
        <v>15.92</v>
      </c>
      <c r="E77" s="25">
        <v>5.9</v>
      </c>
      <c r="F77" s="25">
        <v>0.1</v>
      </c>
      <c r="G77" s="25">
        <v>2.71</v>
      </c>
      <c r="H77" s="25">
        <v>6.7</v>
      </c>
      <c r="I77" s="25">
        <v>2.93</v>
      </c>
      <c r="J77" s="25">
        <v>4.92</v>
      </c>
      <c r="K77" s="25">
        <v>0.73</v>
      </c>
      <c r="L77" s="25">
        <v>2.31</v>
      </c>
      <c r="M77" s="25">
        <v>100.60500000000002</v>
      </c>
      <c r="N77" s="28"/>
      <c r="O77" s="17">
        <v>73.7</v>
      </c>
      <c r="P77" s="17">
        <v>17.399999999999999</v>
      </c>
      <c r="Q77" s="17">
        <v>19.5</v>
      </c>
      <c r="R77" s="17">
        <v>23.7</v>
      </c>
      <c r="S77" s="17">
        <v>72.099999999999994</v>
      </c>
      <c r="T77" s="17">
        <v>19</v>
      </c>
      <c r="U77" s="17">
        <v>38.9</v>
      </c>
      <c r="V77" s="17">
        <v>1366.4</v>
      </c>
      <c r="W77" s="17">
        <v>22.8</v>
      </c>
      <c r="X77" s="17">
        <v>278.10000000000002</v>
      </c>
      <c r="Y77" s="17">
        <v>58.4</v>
      </c>
      <c r="Z77" s="17">
        <v>2083.5</v>
      </c>
      <c r="AA77" s="17">
        <v>14.7</v>
      </c>
      <c r="AB77" s="17">
        <v>16.2</v>
      </c>
      <c r="AC77" s="17">
        <v>3.6</v>
      </c>
      <c r="AD77" s="17">
        <v>3.5</v>
      </c>
      <c r="AE77" s="17">
        <v>2.2000000000000002</v>
      </c>
    </row>
    <row r="78" spans="1:32" x14ac:dyDescent="0.2">
      <c r="A78" s="24" t="s">
        <v>329</v>
      </c>
      <c r="B78" s="25">
        <v>57.35</v>
      </c>
      <c r="C78" s="25">
        <v>0.89200000000000002</v>
      </c>
      <c r="D78" s="25">
        <v>15.92</v>
      </c>
      <c r="E78" s="25">
        <v>5.86</v>
      </c>
      <c r="F78" s="25">
        <v>9.9000000000000005E-2</v>
      </c>
      <c r="G78" s="25">
        <v>2.7</v>
      </c>
      <c r="H78" s="25">
        <v>6.65</v>
      </c>
      <c r="I78" s="25">
        <v>2.92</v>
      </c>
      <c r="J78" s="25">
        <v>4.91</v>
      </c>
      <c r="K78" s="25">
        <v>0.72</v>
      </c>
      <c r="L78" s="25">
        <v>2.31</v>
      </c>
      <c r="M78" s="25">
        <v>100.33100000000002</v>
      </c>
      <c r="N78" s="28"/>
      <c r="O78" s="17">
        <v>75.599999999999994</v>
      </c>
      <c r="P78" s="17">
        <v>18.7</v>
      </c>
      <c r="Q78" s="17">
        <v>19.7</v>
      </c>
      <c r="R78" s="17">
        <v>25</v>
      </c>
      <c r="S78" s="17">
        <v>71.8</v>
      </c>
      <c r="T78" s="17">
        <v>19.7</v>
      </c>
      <c r="U78" s="17">
        <v>39.1</v>
      </c>
      <c r="V78" s="17">
        <v>1364.2</v>
      </c>
      <c r="W78" s="17">
        <v>22.5</v>
      </c>
      <c r="X78" s="17">
        <v>277.8</v>
      </c>
      <c r="Y78" s="17">
        <v>58.4</v>
      </c>
      <c r="Z78" s="17">
        <v>2098.3000000000002</v>
      </c>
      <c r="AA78" s="17">
        <v>14</v>
      </c>
      <c r="AB78" s="17">
        <v>15.7</v>
      </c>
      <c r="AC78" s="17">
        <v>3.5</v>
      </c>
      <c r="AD78" s="17">
        <v>5</v>
      </c>
      <c r="AE78" s="17">
        <v>2</v>
      </c>
    </row>
    <row r="79" spans="1:32" x14ac:dyDescent="0.2">
      <c r="A79" s="24" t="s">
        <v>330</v>
      </c>
      <c r="B79" s="25">
        <v>56.92</v>
      </c>
      <c r="C79" s="25">
        <v>0.88900000000000001</v>
      </c>
      <c r="D79" s="25">
        <v>15.85</v>
      </c>
      <c r="E79" s="25">
        <v>5.82</v>
      </c>
      <c r="F79" s="25">
        <v>9.7000000000000003E-2</v>
      </c>
      <c r="G79" s="25">
        <v>2.69</v>
      </c>
      <c r="H79" s="25">
        <v>6.63</v>
      </c>
      <c r="I79" s="25">
        <v>2.92</v>
      </c>
      <c r="J79" s="25">
        <v>4.8899999999999997</v>
      </c>
      <c r="K79" s="25">
        <v>0.71899999999999997</v>
      </c>
      <c r="L79" s="25">
        <v>2.31</v>
      </c>
      <c r="M79" s="25">
        <v>99.734999999999999</v>
      </c>
      <c r="N79" s="28"/>
      <c r="O79" s="17">
        <v>75.400000000000006</v>
      </c>
      <c r="P79" s="17">
        <v>16.7</v>
      </c>
      <c r="Q79" s="17">
        <v>20.5</v>
      </c>
      <c r="R79" s="17">
        <v>24.1</v>
      </c>
      <c r="S79" s="17">
        <v>72.3</v>
      </c>
      <c r="T79" s="17">
        <v>19</v>
      </c>
      <c r="U79" s="17">
        <v>38.9</v>
      </c>
      <c r="V79" s="17">
        <v>1360.7</v>
      </c>
      <c r="W79" s="17">
        <v>22.8</v>
      </c>
      <c r="X79" s="17">
        <v>277.7</v>
      </c>
      <c r="Y79" s="17">
        <v>58.9</v>
      </c>
      <c r="Z79" s="17">
        <v>2092.5</v>
      </c>
      <c r="AA79" s="17">
        <v>13.9</v>
      </c>
      <c r="AB79" s="17">
        <v>14.3</v>
      </c>
      <c r="AC79" s="17">
        <v>3</v>
      </c>
      <c r="AD79" s="17">
        <v>4.7</v>
      </c>
      <c r="AE79" s="17">
        <v>2.2999999999999998</v>
      </c>
    </row>
    <row r="80" spans="1:32" s="18" customFormat="1" x14ac:dyDescent="0.2">
      <c r="A80" s="31" t="s">
        <v>375</v>
      </c>
      <c r="B80" s="32">
        <f>AVERAGE(B77:B79)</f>
        <v>57.25333333333333</v>
      </c>
      <c r="C80" s="32">
        <f t="shared" ref="C80:M80" si="6">AVERAGE(C77:C79)</f>
        <v>0.89200000000000002</v>
      </c>
      <c r="D80" s="32">
        <f t="shared" si="6"/>
        <v>15.896666666666667</v>
      </c>
      <c r="E80" s="32">
        <f t="shared" si="6"/>
        <v>5.86</v>
      </c>
      <c r="F80" s="32">
        <f t="shared" si="6"/>
        <v>9.866666666666668E-2</v>
      </c>
      <c r="G80" s="32">
        <f t="shared" si="6"/>
        <v>2.6999999999999997</v>
      </c>
      <c r="H80" s="32">
        <f t="shared" si="6"/>
        <v>6.66</v>
      </c>
      <c r="I80" s="32">
        <f t="shared" si="6"/>
        <v>2.9233333333333333</v>
      </c>
      <c r="J80" s="32">
        <f t="shared" si="6"/>
        <v>4.9066666666666663</v>
      </c>
      <c r="K80" s="32">
        <f t="shared" si="6"/>
        <v>0.72299999999999998</v>
      </c>
      <c r="L80" s="32">
        <f t="shared" si="6"/>
        <v>2.31</v>
      </c>
      <c r="M80" s="32">
        <f t="shared" si="6"/>
        <v>100.22366666666669</v>
      </c>
      <c r="N80" s="34"/>
      <c r="O80" s="22">
        <f t="shared" ref="O80:AE80" si="7">AVERAGE(O77:O79)</f>
        <v>74.900000000000006</v>
      </c>
      <c r="P80" s="22">
        <f t="shared" si="7"/>
        <v>17.599999999999998</v>
      </c>
      <c r="Q80" s="22">
        <f t="shared" si="7"/>
        <v>19.900000000000002</v>
      </c>
      <c r="R80" s="22">
        <f t="shared" si="7"/>
        <v>24.266666666666669</v>
      </c>
      <c r="S80" s="22">
        <f t="shared" si="7"/>
        <v>72.066666666666663</v>
      </c>
      <c r="T80" s="22">
        <f t="shared" si="7"/>
        <v>19.233333333333334</v>
      </c>
      <c r="U80" s="22">
        <f t="shared" si="7"/>
        <v>38.966666666666669</v>
      </c>
      <c r="V80" s="22">
        <f t="shared" si="7"/>
        <v>1363.7666666666667</v>
      </c>
      <c r="W80" s="22">
        <f t="shared" si="7"/>
        <v>22.7</v>
      </c>
      <c r="X80" s="22">
        <f t="shared" si="7"/>
        <v>277.86666666666673</v>
      </c>
      <c r="Y80" s="22">
        <f t="shared" si="7"/>
        <v>58.566666666666663</v>
      </c>
      <c r="Z80" s="22">
        <f t="shared" si="7"/>
        <v>2091.4333333333334</v>
      </c>
      <c r="AA80" s="22">
        <f t="shared" si="7"/>
        <v>14.200000000000001</v>
      </c>
      <c r="AB80" s="22">
        <f t="shared" si="7"/>
        <v>15.4</v>
      </c>
      <c r="AC80" s="22">
        <f t="shared" si="7"/>
        <v>3.3666666666666667</v>
      </c>
      <c r="AD80" s="22">
        <f t="shared" si="7"/>
        <v>4.3999999999999995</v>
      </c>
      <c r="AE80" s="22">
        <f t="shared" si="7"/>
        <v>2.1666666666666665</v>
      </c>
      <c r="AF80" s="22"/>
    </row>
    <row r="81" spans="1:32" s="18" customFormat="1" x14ac:dyDescent="0.2">
      <c r="A81" s="31" t="s">
        <v>364</v>
      </c>
      <c r="B81" s="32">
        <f>STDEV(B77:B79)</f>
        <v>0.29704096238285616</v>
      </c>
      <c r="C81" s="32">
        <f t="shared" ref="C81:M81" si="8">STDEV(C77:C79)</f>
        <v>3.0000000000000027E-3</v>
      </c>
      <c r="D81" s="32">
        <f t="shared" si="8"/>
        <v>4.0414518843273968E-2</v>
      </c>
      <c r="E81" s="32">
        <f t="shared" si="8"/>
        <v>4.0000000000000036E-2</v>
      </c>
      <c r="F81" s="32">
        <f t="shared" si="8"/>
        <v>1.5275252316519479E-3</v>
      </c>
      <c r="G81" s="32">
        <f t="shared" si="8"/>
        <v>1.0000000000000009E-2</v>
      </c>
      <c r="H81" s="32">
        <f t="shared" si="8"/>
        <v>3.6055512754639987E-2</v>
      </c>
      <c r="I81" s="32">
        <f t="shared" si="8"/>
        <v>5.7735026918963907E-3</v>
      </c>
      <c r="J81" s="32">
        <f t="shared" si="8"/>
        <v>1.5275252316519626E-2</v>
      </c>
      <c r="K81" s="32">
        <f t="shared" si="8"/>
        <v>6.0827625302982248E-3</v>
      </c>
      <c r="L81" s="32">
        <f t="shared" si="8"/>
        <v>0</v>
      </c>
      <c r="M81" s="32">
        <f t="shared" si="8"/>
        <v>0.44482056307385609</v>
      </c>
      <c r="N81" s="34"/>
      <c r="O81" s="22">
        <f t="shared" ref="O81:AE81" si="9">STDEV(O77:O79)</f>
        <v>1.0440306508910528</v>
      </c>
      <c r="P81" s="22">
        <f t="shared" si="9"/>
        <v>1.0148891565092222</v>
      </c>
      <c r="Q81" s="22">
        <f t="shared" si="9"/>
        <v>0.52915026221291828</v>
      </c>
      <c r="R81" s="22">
        <f t="shared" si="9"/>
        <v>0.66583281184793941</v>
      </c>
      <c r="S81" s="22">
        <f t="shared" si="9"/>
        <v>0.25166114784235816</v>
      </c>
      <c r="T81" s="22">
        <f t="shared" si="9"/>
        <v>0.40414518843273767</v>
      </c>
      <c r="U81" s="22">
        <f t="shared" si="9"/>
        <v>0.1154700538379268</v>
      </c>
      <c r="V81" s="22">
        <f t="shared" si="9"/>
        <v>2.874601421646739</v>
      </c>
      <c r="W81" s="22">
        <f t="shared" si="9"/>
        <v>0.17320508075688815</v>
      </c>
      <c r="X81" s="22">
        <f t="shared" si="9"/>
        <v>0.20816659994662876</v>
      </c>
      <c r="Y81" s="22">
        <f t="shared" si="9"/>
        <v>0.28867513459481287</v>
      </c>
      <c r="Z81" s="22">
        <f t="shared" si="9"/>
        <v>7.4574347689627549</v>
      </c>
      <c r="AA81" s="22">
        <f t="shared" si="9"/>
        <v>0.43588989435406683</v>
      </c>
      <c r="AB81" s="22">
        <f t="shared" si="9"/>
        <v>0.9848857801796097</v>
      </c>
      <c r="AC81" s="22">
        <f t="shared" si="9"/>
        <v>0.32145502536643189</v>
      </c>
      <c r="AD81" s="22">
        <f t="shared" si="9"/>
        <v>0.79372539331938108</v>
      </c>
      <c r="AE81" s="22">
        <f t="shared" si="9"/>
        <v>0.15275252316519461</v>
      </c>
      <c r="AF81" s="22"/>
    </row>
    <row r="82" spans="1:32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8"/>
    </row>
    <row r="83" spans="1:32" x14ac:dyDescent="0.2">
      <c r="A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8"/>
    </row>
    <row r="84" spans="1:32" x14ac:dyDescent="0.2">
      <c r="A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8"/>
    </row>
    <row r="85" spans="1:32" x14ac:dyDescent="0.2">
      <c r="A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8"/>
    </row>
    <row r="86" spans="1:32" x14ac:dyDescent="0.2">
      <c r="A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8"/>
    </row>
    <row r="87" spans="1:32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8"/>
    </row>
    <row r="88" spans="1:32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8"/>
    </row>
    <row r="89" spans="1:32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8"/>
    </row>
    <row r="90" spans="1:32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8"/>
    </row>
    <row r="91" spans="1:32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32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32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32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32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32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x14ac:dyDescent="0.2">
      <c r="A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</sheetData>
  <printOptions gridLines="1" gridLinesSet="0"/>
  <pageMargins left="0.25" right="0.25" top="1" bottom="1" header="0.5" footer="0.5"/>
  <pageSetup scale="59" fitToHeight="3" orientation="landscape" horizontalDpi="4294967292" verticalDpi="4294967292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READ ME</vt:lpstr>
      <vt:lpstr>Sample list</vt:lpstr>
      <vt:lpstr>Majors&amp;Traces</vt:lpstr>
      <vt:lpstr>'Sample list'!Print_Area</vt:lpstr>
      <vt:lpstr>'Majors&amp;Traces'!Print_Titles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Nelia Dunbar</dc:creator>
  <cp:lastModifiedBy>Nelia Dunbar</cp:lastModifiedBy>
  <cp:lastPrinted>2001-12-04T21:50:43Z</cp:lastPrinted>
  <dcterms:created xsi:type="dcterms:W3CDTF">1998-11-30T01:34:06Z</dcterms:created>
  <dcterms:modified xsi:type="dcterms:W3CDTF">2016-05-19T19:40:35Z</dcterms:modified>
</cp:coreProperties>
</file>