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ttachedToolbars.bin" ContentType="application/vnd.ms-excel.attachedToolbar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 codeName="{B7FE6334-C1A2-E50D-BD3D-5F4D41BBC2E3}"/>
  <workbookPr saveExternalLinkValues="0" codeName="ThisWorkbook" defaultThemeVersion="124226"/>
  <bookViews>
    <workbookView xWindow="-2280" yWindow="2025" windowWidth="15330" windowHeight="4575" tabRatio="811" firstSheet="8" activeTab="8"/>
  </bookViews>
  <sheets>
    <sheet name="PlotDat2" sheetId="718" state="hidden" r:id="rId1"/>
    <sheet name="PlotDat3" sheetId="720" state="hidden" r:id="rId2"/>
    <sheet name="PlotDat4" sheetId="722" state="hidden" r:id="rId3"/>
    <sheet name="PlotDat5" sheetId="724" state="hidden" r:id="rId4"/>
    <sheet name="PlotDat6" sheetId="726" state="hidden" r:id="rId5"/>
    <sheet name="PlotDat7" sheetId="728" state="hidden" r:id="rId6"/>
    <sheet name="PlotDat8" sheetId="730" state="hidden" r:id="rId7"/>
    <sheet name="PlotDat9" sheetId="732" state="hidden" r:id="rId8"/>
    <sheet name="datatable" sheetId="553" r:id="rId9"/>
    <sheet name="CONCS" sheetId="716" state="hidden" r:id="rId10"/>
  </sheets>
  <definedNames>
    <definedName name="__gXY1">#REF!</definedName>
    <definedName name="_gXY1">PlotDat8!$C$1:$D$48</definedName>
    <definedName name="ConcAgeTik1">#REF!</definedName>
    <definedName name="ConcAgeTik10">#REF!</definedName>
    <definedName name="ConcAgeTik2">#REF!</definedName>
    <definedName name="ConcAgeTik3">#REF!</definedName>
    <definedName name="ConcAgeTik4">#REF!</definedName>
    <definedName name="ConcAgeTik5">#REF!</definedName>
    <definedName name="ConcAgeTik6">#REF!</definedName>
    <definedName name="ConcAgeTik7">#REF!</definedName>
    <definedName name="ConcAgeTik8">#REF!</definedName>
    <definedName name="ConcAgeTik9">#REF!</definedName>
    <definedName name="ConcAgeTikAge1">#REF!</definedName>
    <definedName name="ConcAgeTikAge2">#REF!</definedName>
    <definedName name="ConcAgeTikAge3">#REF!</definedName>
    <definedName name="ConcAgeTikAge4">#REF!</definedName>
    <definedName name="ConcAgeTikAge5">#REF!</definedName>
    <definedName name="ConcAgeTikAge6">#REF!</definedName>
    <definedName name="Ellipse1_1">PlotDat8!$I$1:$J$23</definedName>
    <definedName name="Ellipse1_10">PlotDat8!$AA$1:$AB$23</definedName>
    <definedName name="Ellipse1_100">#REF!</definedName>
    <definedName name="Ellipse1_101">#REF!</definedName>
    <definedName name="Ellipse1_102">#REF!</definedName>
    <definedName name="Ellipse1_103">#REF!</definedName>
    <definedName name="Ellipse1_104">#REF!</definedName>
    <definedName name="Ellipse1_105">#REF!</definedName>
    <definedName name="Ellipse1_106">#REF!</definedName>
    <definedName name="Ellipse1_107">#REF!</definedName>
    <definedName name="Ellipse1_108">#REF!</definedName>
    <definedName name="Ellipse1_109">#REF!</definedName>
    <definedName name="Ellipse1_11">PlotDat8!$AC$1:$AD$23</definedName>
    <definedName name="Ellipse1_110">#REF!</definedName>
    <definedName name="Ellipse1_111">#REF!</definedName>
    <definedName name="Ellipse1_112">#REF!</definedName>
    <definedName name="Ellipse1_113">#REF!</definedName>
    <definedName name="Ellipse1_114">#REF!</definedName>
    <definedName name="Ellipse1_115">#REF!</definedName>
    <definedName name="Ellipse1_116">#REF!</definedName>
    <definedName name="Ellipse1_117">#REF!</definedName>
    <definedName name="Ellipse1_118">#REF!</definedName>
    <definedName name="Ellipse1_119">#REF!</definedName>
    <definedName name="Ellipse1_12">PlotDat8!$AE$1:$AF$23</definedName>
    <definedName name="Ellipse1_120">#REF!</definedName>
    <definedName name="Ellipse1_121">#REF!</definedName>
    <definedName name="Ellipse1_122">#REF!</definedName>
    <definedName name="Ellipse1_123">#REF!</definedName>
    <definedName name="Ellipse1_124">#REF!</definedName>
    <definedName name="Ellipse1_125">#REF!</definedName>
    <definedName name="Ellipse1_126">#REF!</definedName>
    <definedName name="Ellipse1_127">#REF!</definedName>
    <definedName name="Ellipse1_128">#REF!</definedName>
    <definedName name="Ellipse1_129">#REF!</definedName>
    <definedName name="Ellipse1_13">PlotDat8!$AG$1:$AH$23</definedName>
    <definedName name="Ellipse1_130">#REF!</definedName>
    <definedName name="Ellipse1_131">#REF!</definedName>
    <definedName name="Ellipse1_132">#REF!</definedName>
    <definedName name="Ellipse1_133">#REF!</definedName>
    <definedName name="Ellipse1_134">#REF!</definedName>
    <definedName name="Ellipse1_135">#REF!</definedName>
    <definedName name="Ellipse1_136">#REF!</definedName>
    <definedName name="Ellipse1_137">#REF!</definedName>
    <definedName name="Ellipse1_138">#REF!</definedName>
    <definedName name="Ellipse1_139">#REF!</definedName>
    <definedName name="Ellipse1_14">PlotDat8!$AI$1:$AJ$23</definedName>
    <definedName name="Ellipse1_140">#REF!</definedName>
    <definedName name="Ellipse1_141">#REF!</definedName>
    <definedName name="Ellipse1_142">#REF!</definedName>
    <definedName name="Ellipse1_143">#REF!</definedName>
    <definedName name="Ellipse1_144">#REF!</definedName>
    <definedName name="Ellipse1_145">#REF!</definedName>
    <definedName name="Ellipse1_146">#REF!</definedName>
    <definedName name="Ellipse1_147">#REF!</definedName>
    <definedName name="Ellipse1_148">#REF!</definedName>
    <definedName name="Ellipse1_149">#REF!</definedName>
    <definedName name="Ellipse1_15">PlotDat8!$AK$1:$AL$23</definedName>
    <definedName name="Ellipse1_150">#REF!</definedName>
    <definedName name="Ellipse1_151">#REF!</definedName>
    <definedName name="Ellipse1_152">#REF!</definedName>
    <definedName name="Ellipse1_153">#REF!</definedName>
    <definedName name="Ellipse1_154">#REF!</definedName>
    <definedName name="Ellipse1_155">#REF!</definedName>
    <definedName name="Ellipse1_156">#REF!</definedName>
    <definedName name="Ellipse1_157">#REF!</definedName>
    <definedName name="Ellipse1_158">#REF!</definedName>
    <definedName name="Ellipse1_159">#REF!</definedName>
    <definedName name="Ellipse1_16">PlotDat8!$AM$1:$AN$23</definedName>
    <definedName name="Ellipse1_160">#REF!</definedName>
    <definedName name="Ellipse1_161">#REF!</definedName>
    <definedName name="Ellipse1_162">#REF!</definedName>
    <definedName name="Ellipse1_163">#REF!</definedName>
    <definedName name="Ellipse1_164">#REF!</definedName>
    <definedName name="Ellipse1_165">#REF!</definedName>
    <definedName name="Ellipse1_166">#REF!</definedName>
    <definedName name="Ellipse1_167">#REF!</definedName>
    <definedName name="Ellipse1_168">#REF!</definedName>
    <definedName name="Ellipse1_169">#REF!</definedName>
    <definedName name="Ellipse1_17">PlotDat8!$AO$1:$AP$23</definedName>
    <definedName name="Ellipse1_170">#REF!</definedName>
    <definedName name="Ellipse1_171">#REF!</definedName>
    <definedName name="Ellipse1_172">#REF!</definedName>
    <definedName name="Ellipse1_173">#REF!</definedName>
    <definedName name="Ellipse1_174">#REF!</definedName>
    <definedName name="Ellipse1_175">#REF!</definedName>
    <definedName name="Ellipse1_176">#REF!</definedName>
    <definedName name="Ellipse1_177">#REF!</definedName>
    <definedName name="Ellipse1_178">#REF!</definedName>
    <definedName name="Ellipse1_179">#REF!</definedName>
    <definedName name="Ellipse1_18">PlotDat8!$AQ$1:$AR$23</definedName>
    <definedName name="Ellipse1_180">#REF!</definedName>
    <definedName name="Ellipse1_181">#REF!</definedName>
    <definedName name="Ellipse1_182">#REF!</definedName>
    <definedName name="Ellipse1_183">#REF!</definedName>
    <definedName name="Ellipse1_184">#REF!</definedName>
    <definedName name="Ellipse1_185">#REF!</definedName>
    <definedName name="Ellipse1_186">#REF!</definedName>
    <definedName name="Ellipse1_187">#REF!</definedName>
    <definedName name="Ellipse1_188">#REF!</definedName>
    <definedName name="Ellipse1_189">#REF!</definedName>
    <definedName name="Ellipse1_19">PlotDat8!$AS$1:$AT$23</definedName>
    <definedName name="Ellipse1_190">#REF!</definedName>
    <definedName name="Ellipse1_191">#REF!</definedName>
    <definedName name="Ellipse1_192">#REF!</definedName>
    <definedName name="Ellipse1_193">#REF!</definedName>
    <definedName name="Ellipse1_194">#REF!</definedName>
    <definedName name="Ellipse1_195">#REF!</definedName>
    <definedName name="Ellipse1_196">#REF!</definedName>
    <definedName name="Ellipse1_197">#REF!</definedName>
    <definedName name="Ellipse1_198">#REF!</definedName>
    <definedName name="Ellipse1_199">#REF!</definedName>
    <definedName name="Ellipse1_2">PlotDat8!$K$1:$L$23</definedName>
    <definedName name="Ellipse1_20">PlotDat8!$AU$1:$AV$23</definedName>
    <definedName name="Ellipse1_200">#REF!</definedName>
    <definedName name="Ellipse1_201">#REF!</definedName>
    <definedName name="Ellipse1_202">#REF!</definedName>
    <definedName name="Ellipse1_203">#REF!</definedName>
    <definedName name="Ellipse1_204">#REF!</definedName>
    <definedName name="Ellipse1_205">#REF!</definedName>
    <definedName name="Ellipse1_206">#REF!</definedName>
    <definedName name="Ellipse1_207">#REF!</definedName>
    <definedName name="Ellipse1_208">#REF!</definedName>
    <definedName name="Ellipse1_209">#REF!</definedName>
    <definedName name="Ellipse1_21">PlotDat8!$AW$1:$AX$23</definedName>
    <definedName name="Ellipse1_210">#REF!</definedName>
    <definedName name="Ellipse1_211">#REF!</definedName>
    <definedName name="Ellipse1_212">#REF!</definedName>
    <definedName name="Ellipse1_213">#REF!</definedName>
    <definedName name="Ellipse1_214">#REF!</definedName>
    <definedName name="Ellipse1_215">#REF!</definedName>
    <definedName name="Ellipse1_216">#REF!</definedName>
    <definedName name="Ellipse1_217">#REF!</definedName>
    <definedName name="Ellipse1_218">#REF!</definedName>
    <definedName name="Ellipse1_219">#REF!</definedName>
    <definedName name="Ellipse1_22">PlotDat8!$AY$1:$AZ$23</definedName>
    <definedName name="Ellipse1_220">#REF!</definedName>
    <definedName name="Ellipse1_221">#REF!</definedName>
    <definedName name="Ellipse1_222">#REF!</definedName>
    <definedName name="Ellipse1_223">#REF!</definedName>
    <definedName name="Ellipse1_224">#REF!</definedName>
    <definedName name="Ellipse1_225">#REF!</definedName>
    <definedName name="Ellipse1_226">#REF!</definedName>
    <definedName name="Ellipse1_227">#REF!</definedName>
    <definedName name="Ellipse1_228">#REF!</definedName>
    <definedName name="Ellipse1_229">#REF!</definedName>
    <definedName name="Ellipse1_23">PlotDat8!$BA$1:$BB$23</definedName>
    <definedName name="Ellipse1_230">#REF!</definedName>
    <definedName name="Ellipse1_231">#REF!</definedName>
    <definedName name="Ellipse1_232">#REF!</definedName>
    <definedName name="Ellipse1_233">#REF!</definedName>
    <definedName name="Ellipse1_234">#REF!</definedName>
    <definedName name="Ellipse1_235">#REF!</definedName>
    <definedName name="Ellipse1_236">#REF!</definedName>
    <definedName name="Ellipse1_237">#REF!</definedName>
    <definedName name="Ellipse1_238">#REF!</definedName>
    <definedName name="Ellipse1_239">#REF!</definedName>
    <definedName name="Ellipse1_24">PlotDat8!$BC$1:$BD$23</definedName>
    <definedName name="Ellipse1_240">#REF!</definedName>
    <definedName name="Ellipse1_241">#REF!</definedName>
    <definedName name="Ellipse1_242">#REF!</definedName>
    <definedName name="Ellipse1_243">#REF!</definedName>
    <definedName name="Ellipse1_244">#REF!</definedName>
    <definedName name="Ellipse1_245">#REF!</definedName>
    <definedName name="Ellipse1_246">#REF!</definedName>
    <definedName name="Ellipse1_247">#REF!</definedName>
    <definedName name="Ellipse1_248">#REF!</definedName>
    <definedName name="Ellipse1_249">#REF!</definedName>
    <definedName name="Ellipse1_25">PlotDat8!$BE$1:$BF$23</definedName>
    <definedName name="Ellipse1_250">#REF!</definedName>
    <definedName name="Ellipse1_251">#REF!</definedName>
    <definedName name="Ellipse1_252">#REF!</definedName>
    <definedName name="Ellipse1_253">#REF!</definedName>
    <definedName name="Ellipse1_254">#REF!</definedName>
    <definedName name="Ellipse1_255">#REF!</definedName>
    <definedName name="Ellipse1_256">#REF!</definedName>
    <definedName name="Ellipse1_257">#REF!</definedName>
    <definedName name="Ellipse1_258">#REF!</definedName>
    <definedName name="Ellipse1_259">#REF!</definedName>
    <definedName name="Ellipse1_26">PlotDat8!$BG$1:$BH$23</definedName>
    <definedName name="Ellipse1_260">#REF!</definedName>
    <definedName name="Ellipse1_261">#REF!</definedName>
    <definedName name="Ellipse1_262">#REF!</definedName>
    <definedName name="Ellipse1_263">#REF!</definedName>
    <definedName name="Ellipse1_264">#REF!</definedName>
    <definedName name="Ellipse1_265">#REF!</definedName>
    <definedName name="Ellipse1_266">#REF!</definedName>
    <definedName name="Ellipse1_267">#REF!</definedName>
    <definedName name="Ellipse1_268">#REF!</definedName>
    <definedName name="Ellipse1_269">#REF!</definedName>
    <definedName name="Ellipse1_27">PlotDat8!$BI$1:$BJ$23</definedName>
    <definedName name="Ellipse1_270">#REF!</definedName>
    <definedName name="Ellipse1_271">#REF!</definedName>
    <definedName name="Ellipse1_272">#REF!</definedName>
    <definedName name="Ellipse1_273">#REF!</definedName>
    <definedName name="Ellipse1_274">#REF!</definedName>
    <definedName name="Ellipse1_275">#REF!</definedName>
    <definedName name="Ellipse1_276">#REF!</definedName>
    <definedName name="Ellipse1_277">#REF!</definedName>
    <definedName name="Ellipse1_278">#REF!</definedName>
    <definedName name="Ellipse1_279">#REF!</definedName>
    <definedName name="Ellipse1_28">PlotDat8!$BK$1:$BL$23</definedName>
    <definedName name="Ellipse1_280">#REF!</definedName>
    <definedName name="Ellipse1_281">#REF!</definedName>
    <definedName name="Ellipse1_282">#REF!</definedName>
    <definedName name="Ellipse1_283">#REF!</definedName>
    <definedName name="Ellipse1_284">#REF!</definedName>
    <definedName name="Ellipse1_285">#REF!</definedName>
    <definedName name="Ellipse1_286">#REF!</definedName>
    <definedName name="Ellipse1_287">#REF!</definedName>
    <definedName name="Ellipse1_288">#REF!</definedName>
    <definedName name="Ellipse1_289">#REF!</definedName>
    <definedName name="Ellipse1_29">PlotDat8!$BM$1:$BN$23</definedName>
    <definedName name="Ellipse1_290">#REF!</definedName>
    <definedName name="Ellipse1_291">#REF!</definedName>
    <definedName name="Ellipse1_292">#REF!</definedName>
    <definedName name="Ellipse1_293">#REF!</definedName>
    <definedName name="Ellipse1_294">#REF!</definedName>
    <definedName name="Ellipse1_295">#REF!</definedName>
    <definedName name="Ellipse1_296">#REF!</definedName>
    <definedName name="Ellipse1_297">#REF!</definedName>
    <definedName name="Ellipse1_298">#REF!</definedName>
    <definedName name="Ellipse1_299">#REF!</definedName>
    <definedName name="Ellipse1_3">PlotDat8!$M$1:$N$23</definedName>
    <definedName name="Ellipse1_30">PlotDat8!$BO$1:$BP$23</definedName>
    <definedName name="Ellipse1_300">#REF!</definedName>
    <definedName name="Ellipse1_301">#REF!</definedName>
    <definedName name="Ellipse1_302">#REF!</definedName>
    <definedName name="Ellipse1_303">#REF!</definedName>
    <definedName name="Ellipse1_304">#REF!</definedName>
    <definedName name="Ellipse1_305">#REF!</definedName>
    <definedName name="Ellipse1_306">#REF!</definedName>
    <definedName name="Ellipse1_31">PlotDat8!$BQ$1:$BR$23</definedName>
    <definedName name="Ellipse1_32">PlotDat8!$BS$1:$BT$23</definedName>
    <definedName name="Ellipse1_33">PlotDat8!$BU$1:$BV$23</definedName>
    <definedName name="Ellipse1_34">PlotDat8!$BW$1:$BX$23</definedName>
    <definedName name="Ellipse1_35">PlotDat8!$BY$1:$BZ$23</definedName>
    <definedName name="Ellipse1_36">PlotDat8!$CA$1:$CB$23</definedName>
    <definedName name="Ellipse1_37">PlotDat8!$CC$1:$CD$23</definedName>
    <definedName name="Ellipse1_38">PlotDat8!$CE$1:$CF$23</definedName>
    <definedName name="Ellipse1_39">PlotDat8!$CG$1:$CH$23</definedName>
    <definedName name="Ellipse1_4">PlotDat8!$O$1:$P$23</definedName>
    <definedName name="Ellipse1_40">PlotDat8!$CI$1:$CJ$23</definedName>
    <definedName name="Ellipse1_41">PlotDat8!$CK$1:$CL$23</definedName>
    <definedName name="Ellipse1_42">PlotDat8!$CM$1:$CN$23</definedName>
    <definedName name="Ellipse1_43">PlotDat8!$CO$1:$CP$23</definedName>
    <definedName name="Ellipse1_44">PlotDat8!$CQ$1:$CR$23</definedName>
    <definedName name="Ellipse1_45">PlotDat8!$CS$1:$CT$23</definedName>
    <definedName name="Ellipse1_46">PlotDat8!$CU$1:$CV$23</definedName>
    <definedName name="Ellipse1_47">PlotDat8!$CW$1:$CX$23</definedName>
    <definedName name="Ellipse1_48">PlotDat8!$CY$1:$CZ$23</definedName>
    <definedName name="Ellipse1_49">#REF!</definedName>
    <definedName name="Ellipse1_5">PlotDat8!$Q$1:$R$23</definedName>
    <definedName name="Ellipse1_50">#REF!</definedName>
    <definedName name="Ellipse1_51">#REF!</definedName>
    <definedName name="Ellipse1_52">#REF!</definedName>
    <definedName name="Ellipse1_53">#REF!</definedName>
    <definedName name="Ellipse1_54">#REF!</definedName>
    <definedName name="Ellipse1_55">#REF!</definedName>
    <definedName name="Ellipse1_56">#REF!</definedName>
    <definedName name="Ellipse1_57">#REF!</definedName>
    <definedName name="Ellipse1_58">#REF!</definedName>
    <definedName name="Ellipse1_59">#REF!</definedName>
    <definedName name="Ellipse1_6">PlotDat8!$S$1:$T$23</definedName>
    <definedName name="Ellipse1_60">#REF!</definedName>
    <definedName name="Ellipse1_61">#REF!</definedName>
    <definedName name="Ellipse1_62">#REF!</definedName>
    <definedName name="Ellipse1_63">#REF!</definedName>
    <definedName name="Ellipse1_64">#REF!</definedName>
    <definedName name="Ellipse1_65">#REF!</definedName>
    <definedName name="Ellipse1_66">#REF!</definedName>
    <definedName name="Ellipse1_67">#REF!</definedName>
    <definedName name="Ellipse1_68">#REF!</definedName>
    <definedName name="Ellipse1_69">#REF!</definedName>
    <definedName name="Ellipse1_7">PlotDat8!$U$1:$V$23</definedName>
    <definedName name="Ellipse1_70">#REF!</definedName>
    <definedName name="Ellipse1_71">#REF!</definedName>
    <definedName name="Ellipse1_72">#REF!</definedName>
    <definedName name="Ellipse1_73">#REF!</definedName>
    <definedName name="Ellipse1_74">#REF!</definedName>
    <definedName name="Ellipse1_75">#REF!</definedName>
    <definedName name="Ellipse1_76">#REF!</definedName>
    <definedName name="Ellipse1_77">#REF!</definedName>
    <definedName name="Ellipse1_78">#REF!</definedName>
    <definedName name="Ellipse1_79">#REF!</definedName>
    <definedName name="Ellipse1_8">PlotDat8!$W$1:$X$23</definedName>
    <definedName name="Ellipse1_80">#REF!</definedName>
    <definedName name="Ellipse1_81">#REF!</definedName>
    <definedName name="Ellipse1_82">#REF!</definedName>
    <definedName name="Ellipse1_83">#REF!</definedName>
    <definedName name="Ellipse1_84">#REF!</definedName>
    <definedName name="Ellipse1_85">#REF!</definedName>
    <definedName name="Ellipse1_86">#REF!</definedName>
    <definedName name="Ellipse1_87">#REF!</definedName>
    <definedName name="Ellipse1_88">#REF!</definedName>
    <definedName name="Ellipse1_89">#REF!</definedName>
    <definedName name="Ellipse1_9">PlotDat8!$Y$1:$Z$23</definedName>
    <definedName name="Ellipse1_90">#REF!</definedName>
    <definedName name="Ellipse1_91">#REF!</definedName>
    <definedName name="Ellipse1_92">#REF!</definedName>
    <definedName name="Ellipse1_93">#REF!</definedName>
    <definedName name="Ellipse1_94">#REF!</definedName>
    <definedName name="Ellipse1_95">#REF!</definedName>
    <definedName name="Ellipse1_96">#REF!</definedName>
    <definedName name="Ellipse1_97">#REF!</definedName>
    <definedName name="Ellipse1_98">#REF!</definedName>
    <definedName name="Ellipse1_99">#REF!</definedName>
    <definedName name="Ellipse2_1">#REF!</definedName>
    <definedName name="gauss">#REF!</definedName>
  </definedNames>
  <calcPr calcId="125725" concurrentCalc="0"/>
</workbook>
</file>

<file path=xl/calcChain.xml><?xml version="1.0" encoding="utf-8"?>
<calcChain xmlns="http://schemas.openxmlformats.org/spreadsheetml/2006/main">
  <c r="AF21" i="716"/>
  <c r="AE21"/>
  <c r="AC4"/>
  <c r="AA4"/>
  <c r="AC5"/>
  <c r="AC6"/>
  <c r="AB6"/>
  <c r="Z7"/>
  <c r="Z8"/>
  <c r="Z9"/>
  <c r="AC7"/>
  <c r="AA7"/>
  <c r="AB7"/>
  <c r="AE20"/>
  <c r="AF20"/>
  <c r="AF19"/>
  <c r="AE19"/>
  <c r="AF18"/>
  <c r="AE18"/>
  <c r="AE17"/>
  <c r="AF17"/>
  <c r="AF16"/>
  <c r="AE16"/>
  <c r="AF15"/>
  <c r="AE15"/>
  <c r="AF14"/>
  <c r="AE14"/>
  <c r="R6"/>
  <c r="R7"/>
  <c r="J6"/>
  <c r="M6"/>
  <c r="B6"/>
  <c r="B7"/>
  <c r="AF11"/>
  <c r="AE11"/>
  <c r="AF10"/>
  <c r="AE10"/>
  <c r="AF9"/>
  <c r="AE9"/>
  <c r="AF8"/>
  <c r="AE8"/>
  <c r="AF7"/>
  <c r="AE7"/>
  <c r="AF6"/>
  <c r="AE6"/>
  <c r="U6"/>
  <c r="E6"/>
  <c r="D6"/>
  <c r="AF5"/>
  <c r="AE5"/>
  <c r="U5"/>
  <c r="S5"/>
  <c r="M5"/>
  <c r="L5"/>
  <c r="K5"/>
  <c r="E5"/>
  <c r="AF4"/>
  <c r="AE4"/>
  <c r="U4"/>
  <c r="M4"/>
  <c r="K4"/>
  <c r="E4"/>
  <c r="D4"/>
  <c r="C4"/>
  <c r="AF3"/>
  <c r="AE3"/>
  <c r="AC3"/>
  <c r="AA3"/>
  <c r="AB3"/>
  <c r="U3"/>
  <c r="T3"/>
  <c r="M3"/>
  <c r="L3"/>
  <c r="K3"/>
  <c r="E3"/>
  <c r="D3"/>
  <c r="C3"/>
  <c r="AC2"/>
  <c r="U2"/>
  <c r="M2"/>
  <c r="E2"/>
  <c r="Z10"/>
  <c r="AC9"/>
  <c r="B8"/>
  <c r="E8"/>
  <c r="E7"/>
  <c r="S3"/>
  <c r="AB4"/>
  <c r="T5"/>
  <c r="C6"/>
  <c r="AA6"/>
  <c r="T4"/>
  <c r="S4"/>
  <c r="R8"/>
  <c r="U7"/>
  <c r="B9"/>
  <c r="S6"/>
  <c r="T6"/>
  <c r="D8"/>
  <c r="C8"/>
  <c r="L6"/>
  <c r="K6"/>
  <c r="AA5"/>
  <c r="AB5"/>
  <c r="L4"/>
  <c r="D5"/>
  <c r="C5"/>
  <c r="J7"/>
  <c r="AC8"/>
  <c r="D7"/>
  <c r="C7"/>
  <c r="AA9"/>
  <c r="AB9"/>
  <c r="Z11"/>
  <c r="AC10"/>
  <c r="U8"/>
  <c r="R9"/>
  <c r="AB8"/>
  <c r="AA8"/>
  <c r="B10"/>
  <c r="E9"/>
  <c r="M7"/>
  <c r="J8"/>
  <c r="T7"/>
  <c r="S7"/>
  <c r="AB10"/>
  <c r="AA10"/>
  <c r="AC11"/>
  <c r="Z12"/>
  <c r="L7"/>
  <c r="K7"/>
  <c r="D9"/>
  <c r="C9"/>
  <c r="B11"/>
  <c r="E10"/>
  <c r="R10"/>
  <c r="U9"/>
  <c r="J9"/>
  <c r="M8"/>
  <c r="T8"/>
  <c r="S8"/>
  <c r="AA11"/>
  <c r="AB11"/>
  <c r="Z13"/>
  <c r="AC12"/>
  <c r="K8"/>
  <c r="L8"/>
  <c r="J10"/>
  <c r="M9"/>
  <c r="S9"/>
  <c r="T9"/>
  <c r="R11"/>
  <c r="U10"/>
  <c r="D10"/>
  <c r="C10"/>
  <c r="B12"/>
  <c r="E11"/>
  <c r="AB12"/>
  <c r="AA12"/>
  <c r="AC13"/>
  <c r="Z14"/>
  <c r="D11"/>
  <c r="C11"/>
  <c r="B13"/>
  <c r="E12"/>
  <c r="L9"/>
  <c r="K9"/>
  <c r="M10"/>
  <c r="J11"/>
  <c r="S10"/>
  <c r="T10"/>
  <c r="U11"/>
  <c r="R12"/>
  <c r="Z15"/>
  <c r="AC14"/>
  <c r="AA13"/>
  <c r="AB13"/>
  <c r="M11"/>
  <c r="J12"/>
  <c r="U12"/>
  <c r="R13"/>
  <c r="S11"/>
  <c r="T11"/>
  <c r="B14"/>
  <c r="E13"/>
  <c r="L10"/>
  <c r="K10"/>
  <c r="D12"/>
  <c r="C12"/>
  <c r="AA14"/>
  <c r="AB14"/>
  <c r="Z16"/>
  <c r="AC15"/>
  <c r="R14"/>
  <c r="U13"/>
  <c r="T12"/>
  <c r="S12"/>
  <c r="D13"/>
  <c r="C13"/>
  <c r="J13"/>
  <c r="M12"/>
  <c r="B15"/>
  <c r="E14"/>
  <c r="L11"/>
  <c r="K11"/>
  <c r="AB15"/>
  <c r="AA15"/>
  <c r="Z17"/>
  <c r="AC16"/>
  <c r="S13"/>
  <c r="T13"/>
  <c r="R15"/>
  <c r="U14"/>
  <c r="C14"/>
  <c r="F3"/>
  <c r="D14"/>
  <c r="E15"/>
  <c r="B16"/>
  <c r="K12"/>
  <c r="L12"/>
  <c r="J14"/>
  <c r="M13"/>
  <c r="AA16"/>
  <c r="AB16"/>
  <c r="AC17"/>
  <c r="Z18"/>
  <c r="D15"/>
  <c r="C15"/>
  <c r="L13"/>
  <c r="K13"/>
  <c r="M14"/>
  <c r="J15"/>
  <c r="H3"/>
  <c r="G3"/>
  <c r="S14"/>
  <c r="V3"/>
  <c r="T14"/>
  <c r="R16"/>
  <c r="U15"/>
  <c r="E16"/>
  <c r="B17"/>
  <c r="Z19"/>
  <c r="AC18"/>
  <c r="AA17"/>
  <c r="AB17"/>
  <c r="E17"/>
  <c r="B18"/>
  <c r="D16"/>
  <c r="C16"/>
  <c r="T15"/>
  <c r="S15"/>
  <c r="R17"/>
  <c r="U16"/>
  <c r="M15"/>
  <c r="J16"/>
  <c r="X3"/>
  <c r="W3"/>
  <c r="N3"/>
  <c r="L14"/>
  <c r="K14"/>
  <c r="AA18"/>
  <c r="AB18"/>
  <c r="AC19"/>
  <c r="Z20"/>
  <c r="P3"/>
  <c r="O3"/>
  <c r="E18"/>
  <c r="B19"/>
  <c r="C17"/>
  <c r="D17"/>
  <c r="S16"/>
  <c r="T16"/>
  <c r="M16"/>
  <c r="J17"/>
  <c r="R18"/>
  <c r="U17"/>
  <c r="L15"/>
  <c r="K15"/>
  <c r="Z21"/>
  <c r="AC20"/>
  <c r="AA19"/>
  <c r="AB19"/>
  <c r="B20"/>
  <c r="E19"/>
  <c r="D18"/>
  <c r="C18"/>
  <c r="T17"/>
  <c r="S17"/>
  <c r="R19"/>
  <c r="U18"/>
  <c r="J18"/>
  <c r="M17"/>
  <c r="L16"/>
  <c r="K16"/>
  <c r="AB20"/>
  <c r="AA20"/>
  <c r="Z22"/>
  <c r="AC21"/>
  <c r="B21"/>
  <c r="E20"/>
  <c r="T18"/>
  <c r="S18"/>
  <c r="L17"/>
  <c r="K17"/>
  <c r="R20"/>
  <c r="U19"/>
  <c r="J19"/>
  <c r="M18"/>
  <c r="D19"/>
  <c r="C19"/>
  <c r="Z23"/>
  <c r="AC22"/>
  <c r="AB21"/>
  <c r="AA21"/>
  <c r="E21"/>
  <c r="B22"/>
  <c r="L18"/>
  <c r="K18"/>
  <c r="T19"/>
  <c r="S19"/>
  <c r="M19"/>
  <c r="J20"/>
  <c r="R21"/>
  <c r="U20"/>
  <c r="D20"/>
  <c r="C20"/>
  <c r="AA22"/>
  <c r="AB22"/>
  <c r="AC23"/>
  <c r="Z24"/>
  <c r="J21"/>
  <c r="M20"/>
  <c r="B23"/>
  <c r="E22"/>
  <c r="K19"/>
  <c r="L19"/>
  <c r="D21"/>
  <c r="C21"/>
  <c r="T20"/>
  <c r="S20"/>
  <c r="U21"/>
  <c r="R22"/>
  <c r="Z25"/>
  <c r="AC24"/>
  <c r="AB23"/>
  <c r="AA23"/>
  <c r="T21"/>
  <c r="S21"/>
  <c r="C22"/>
  <c r="D22"/>
  <c r="L20"/>
  <c r="K20"/>
  <c r="B24"/>
  <c r="E23"/>
  <c r="M21"/>
  <c r="J22"/>
  <c r="R23"/>
  <c r="U22"/>
  <c r="AA24"/>
  <c r="AB24"/>
  <c r="AC25"/>
  <c r="Z26"/>
  <c r="U23"/>
  <c r="R24"/>
  <c r="M22"/>
  <c r="J23"/>
  <c r="D23"/>
  <c r="C23"/>
  <c r="K21"/>
  <c r="L21"/>
  <c r="T22"/>
  <c r="S22"/>
  <c r="B25"/>
  <c r="E24"/>
  <c r="Z27"/>
  <c r="AC26"/>
  <c r="AA25"/>
  <c r="AB25"/>
  <c r="E25"/>
  <c r="B26"/>
  <c r="M23"/>
  <c r="J24"/>
  <c r="L22"/>
  <c r="K22"/>
  <c r="F4"/>
  <c r="C24"/>
  <c r="D24"/>
  <c r="U24"/>
  <c r="R25"/>
  <c r="T23"/>
  <c r="S23"/>
  <c r="AA26"/>
  <c r="AB26"/>
  <c r="AC27"/>
  <c r="Z28"/>
  <c r="M24"/>
  <c r="J25"/>
  <c r="R26"/>
  <c r="U25"/>
  <c r="L23"/>
  <c r="K23"/>
  <c r="G4"/>
  <c r="H4"/>
  <c r="E26"/>
  <c r="B27"/>
  <c r="S24"/>
  <c r="T24"/>
  <c r="V4"/>
  <c r="D25"/>
  <c r="C25"/>
  <c r="AC28"/>
  <c r="Z29"/>
  <c r="AA27"/>
  <c r="AB27"/>
  <c r="C26"/>
  <c r="D26"/>
  <c r="S25"/>
  <c r="T25"/>
  <c r="E27"/>
  <c r="B28"/>
  <c r="U26"/>
  <c r="R27"/>
  <c r="J26"/>
  <c r="M25"/>
  <c r="W4"/>
  <c r="X4"/>
  <c r="N4"/>
  <c r="K24"/>
  <c r="L24"/>
  <c r="Z30"/>
  <c r="AC29"/>
  <c r="AA28"/>
  <c r="AB28"/>
  <c r="B29"/>
  <c r="E28"/>
  <c r="D27"/>
  <c r="C27"/>
  <c r="L25"/>
  <c r="K25"/>
  <c r="U27"/>
  <c r="R28"/>
  <c r="M26"/>
  <c r="J27"/>
  <c r="P4"/>
  <c r="O4"/>
  <c r="S26"/>
  <c r="T26"/>
  <c r="AA29"/>
  <c r="AB29"/>
  <c r="Z31"/>
  <c r="AC30"/>
  <c r="L26"/>
  <c r="K26"/>
  <c r="U28"/>
  <c r="R29"/>
  <c r="C28"/>
  <c r="D28"/>
  <c r="J28"/>
  <c r="M27"/>
  <c r="S27"/>
  <c r="T27"/>
  <c r="B30"/>
  <c r="E29"/>
  <c r="AA30"/>
  <c r="AB30"/>
  <c r="AC31"/>
  <c r="Z32"/>
  <c r="S28"/>
  <c r="T28"/>
  <c r="K27"/>
  <c r="L27"/>
  <c r="D29"/>
  <c r="C29"/>
  <c r="B31"/>
  <c r="E30"/>
  <c r="M28"/>
  <c r="J29"/>
  <c r="U29"/>
  <c r="R30"/>
  <c r="Z33"/>
  <c r="AC32"/>
  <c r="AA31"/>
  <c r="AB31"/>
  <c r="J30"/>
  <c r="M29"/>
  <c r="R31"/>
  <c r="U30"/>
  <c r="L28"/>
  <c r="K28"/>
  <c r="S29"/>
  <c r="T29"/>
  <c r="B32"/>
  <c r="E31"/>
  <c r="C30"/>
  <c r="D30"/>
  <c r="AA32"/>
  <c r="AB32"/>
  <c r="AC33"/>
  <c r="Z34"/>
  <c r="U31"/>
  <c r="R32"/>
  <c r="S30"/>
  <c r="T30"/>
  <c r="C31"/>
  <c r="D31"/>
  <c r="L29"/>
  <c r="K29"/>
  <c r="B33"/>
  <c r="E32"/>
  <c r="J31"/>
  <c r="M30"/>
  <c r="AC34"/>
  <c r="Z35"/>
  <c r="AA33"/>
  <c r="AB33"/>
  <c r="L30"/>
  <c r="K30"/>
  <c r="R33"/>
  <c r="U32"/>
  <c r="C32"/>
  <c r="D32"/>
  <c r="T31"/>
  <c r="S31"/>
  <c r="J32"/>
  <c r="M31"/>
  <c r="B34"/>
  <c r="E33"/>
  <c r="AC35"/>
  <c r="Z36"/>
  <c r="AB34"/>
  <c r="AA34"/>
  <c r="B35"/>
  <c r="E34"/>
  <c r="S32"/>
  <c r="T32"/>
  <c r="M32"/>
  <c r="J33"/>
  <c r="U33"/>
  <c r="R34"/>
  <c r="C33"/>
  <c r="D33"/>
  <c r="L31"/>
  <c r="K31"/>
  <c r="AC36"/>
  <c r="Z37"/>
  <c r="AA35"/>
  <c r="AB35"/>
  <c r="T33"/>
  <c r="S33"/>
  <c r="J34"/>
  <c r="M33"/>
  <c r="C34"/>
  <c r="D34"/>
  <c r="F5"/>
  <c r="R35"/>
  <c r="U34"/>
  <c r="L32"/>
  <c r="K32"/>
  <c r="E35"/>
  <c r="B36"/>
  <c r="AC37"/>
  <c r="Z38"/>
  <c r="AA36"/>
  <c r="AB36"/>
  <c r="C35"/>
  <c r="D35"/>
  <c r="M34"/>
  <c r="J35"/>
  <c r="U35"/>
  <c r="R36"/>
  <c r="L33"/>
  <c r="K33"/>
  <c r="G5"/>
  <c r="H5"/>
  <c r="T34"/>
  <c r="V5"/>
  <c r="S34"/>
  <c r="B37"/>
  <c r="E36"/>
  <c r="AC38"/>
  <c r="Z39"/>
  <c r="AA37"/>
  <c r="AB37"/>
  <c r="W5"/>
  <c r="X5"/>
  <c r="L34"/>
  <c r="K34"/>
  <c r="N5"/>
  <c r="M35"/>
  <c r="J36"/>
  <c r="T35"/>
  <c r="S35"/>
  <c r="C36"/>
  <c r="D36"/>
  <c r="R37"/>
  <c r="U36"/>
  <c r="E37"/>
  <c r="B38"/>
  <c r="Z40"/>
  <c r="AC39"/>
  <c r="AA38"/>
  <c r="AB38"/>
  <c r="D37"/>
  <c r="C37"/>
  <c r="P5"/>
  <c r="O5"/>
  <c r="B39"/>
  <c r="E38"/>
  <c r="R38"/>
  <c r="U37"/>
  <c r="J37"/>
  <c r="M36"/>
  <c r="K35"/>
  <c r="L35"/>
  <c r="T36"/>
  <c r="S36"/>
  <c r="AA39"/>
  <c r="AB39"/>
  <c r="AC40"/>
  <c r="Z41"/>
  <c r="C38"/>
  <c r="D38"/>
  <c r="M37"/>
  <c r="J38"/>
  <c r="T37"/>
  <c r="S37"/>
  <c r="B40"/>
  <c r="E39"/>
  <c r="L36"/>
  <c r="K36"/>
  <c r="R39"/>
  <c r="U38"/>
  <c r="Z42"/>
  <c r="AC41"/>
  <c r="AB40"/>
  <c r="AA40"/>
  <c r="T38"/>
  <c r="S38"/>
  <c r="L37"/>
  <c r="K37"/>
  <c r="D39"/>
  <c r="C39"/>
  <c r="U39"/>
  <c r="R40"/>
  <c r="J39"/>
  <c r="M38"/>
  <c r="B41"/>
  <c r="E40"/>
  <c r="AA41"/>
  <c r="AB41"/>
  <c r="AC42"/>
  <c r="Z43"/>
  <c r="K38"/>
  <c r="L38"/>
  <c r="U40"/>
  <c r="R41"/>
  <c r="D40"/>
  <c r="C40"/>
  <c r="B42"/>
  <c r="E41"/>
  <c r="M39"/>
  <c r="J40"/>
  <c r="T39"/>
  <c r="S39"/>
  <c r="AC43"/>
  <c r="Z44"/>
  <c r="AB42"/>
  <c r="AA42"/>
  <c r="L39"/>
  <c r="K39"/>
  <c r="D41"/>
  <c r="C41"/>
  <c r="U41"/>
  <c r="R42"/>
  <c r="B43"/>
  <c r="E42"/>
  <c r="S40"/>
  <c r="T40"/>
  <c r="J41"/>
  <c r="M40"/>
  <c r="AC44"/>
  <c r="Z45"/>
  <c r="AA43"/>
  <c r="AB43"/>
  <c r="E43"/>
  <c r="B44"/>
  <c r="L40"/>
  <c r="K40"/>
  <c r="D42"/>
  <c r="C42"/>
  <c r="U42"/>
  <c r="R43"/>
  <c r="J42"/>
  <c r="M41"/>
  <c r="T41"/>
  <c r="S41"/>
  <c r="Z46"/>
  <c r="AC45"/>
  <c r="AA44"/>
  <c r="AB44"/>
  <c r="J43"/>
  <c r="M42"/>
  <c r="L41"/>
  <c r="K41"/>
  <c r="R44"/>
  <c r="U43"/>
  <c r="B45"/>
  <c r="E44"/>
  <c r="S42"/>
  <c r="T42"/>
  <c r="D43"/>
  <c r="C43"/>
  <c r="AB45"/>
  <c r="AA45"/>
  <c r="AC46"/>
  <c r="Z47"/>
  <c r="D44"/>
  <c r="C44"/>
  <c r="F6"/>
  <c r="T43"/>
  <c r="S43"/>
  <c r="L42"/>
  <c r="K42"/>
  <c r="E45"/>
  <c r="B46"/>
  <c r="U44"/>
  <c r="R45"/>
  <c r="J44"/>
  <c r="M43"/>
  <c r="AC47"/>
  <c r="Z48"/>
  <c r="AA46"/>
  <c r="AB46"/>
  <c r="V6"/>
  <c r="T44"/>
  <c r="S44"/>
  <c r="R46"/>
  <c r="U45"/>
  <c r="D45"/>
  <c r="C45"/>
  <c r="J45"/>
  <c r="M44"/>
  <c r="G6"/>
  <c r="H6"/>
  <c r="E46"/>
  <c r="B47"/>
  <c r="K43"/>
  <c r="L43"/>
  <c r="Z49"/>
  <c r="AC48"/>
  <c r="AB47"/>
  <c r="AA47"/>
  <c r="S45"/>
  <c r="T45"/>
  <c r="B48"/>
  <c r="E47"/>
  <c r="R47"/>
  <c r="U46"/>
  <c r="N6"/>
  <c r="K44"/>
  <c r="L44"/>
  <c r="J46"/>
  <c r="M45"/>
  <c r="C46"/>
  <c r="D46"/>
  <c r="X6"/>
  <c r="W6"/>
  <c r="AA48"/>
  <c r="AB48"/>
  <c r="Z50"/>
  <c r="AC49"/>
  <c r="R48"/>
  <c r="U47"/>
  <c r="P6"/>
  <c r="O6"/>
  <c r="C47"/>
  <c r="D47"/>
  <c r="L45"/>
  <c r="K45"/>
  <c r="E48"/>
  <c r="B49"/>
  <c r="T46"/>
  <c r="S46"/>
  <c r="J47"/>
  <c r="M46"/>
  <c r="AA49"/>
  <c r="AB49"/>
  <c r="Z51"/>
  <c r="AC50"/>
  <c r="E49"/>
  <c r="B50"/>
  <c r="K46"/>
  <c r="L46"/>
  <c r="T47"/>
  <c r="S47"/>
  <c r="C48"/>
  <c r="D48"/>
  <c r="J48"/>
  <c r="M47"/>
  <c r="U48"/>
  <c r="R49"/>
  <c r="Z52"/>
  <c r="AC51"/>
  <c r="AA50"/>
  <c r="AB50"/>
  <c r="J49"/>
  <c r="M48"/>
  <c r="C49"/>
  <c r="D49"/>
  <c r="S48"/>
  <c r="T48"/>
  <c r="L47"/>
  <c r="K47"/>
  <c r="E50"/>
  <c r="B51"/>
  <c r="U49"/>
  <c r="R50"/>
  <c r="AB51"/>
  <c r="AA51"/>
  <c r="Z53"/>
  <c r="AC52"/>
  <c r="U50"/>
  <c r="R51"/>
  <c r="E51"/>
  <c r="B52"/>
  <c r="K48"/>
  <c r="L48"/>
  <c r="T49"/>
  <c r="S49"/>
  <c r="C50"/>
  <c r="D50"/>
  <c r="J50"/>
  <c r="M49"/>
  <c r="AA52"/>
  <c r="AB52"/>
  <c r="Z54"/>
  <c r="AC53"/>
  <c r="C51"/>
  <c r="D51"/>
  <c r="J51"/>
  <c r="M50"/>
  <c r="B53"/>
  <c r="E52"/>
  <c r="U51"/>
  <c r="R52"/>
  <c r="L49"/>
  <c r="K49"/>
  <c r="T50"/>
  <c r="S50"/>
  <c r="AB53"/>
  <c r="AA53"/>
  <c r="AC54"/>
  <c r="Z55"/>
  <c r="B54"/>
  <c r="E53"/>
  <c r="C52"/>
  <c r="D52"/>
  <c r="T51"/>
  <c r="S51"/>
  <c r="L50"/>
  <c r="K50"/>
  <c r="M51"/>
  <c r="J52"/>
  <c r="R53"/>
  <c r="U52"/>
  <c r="Z56"/>
  <c r="AC55"/>
  <c r="AB54"/>
  <c r="AA54"/>
  <c r="J53"/>
  <c r="M52"/>
  <c r="U53"/>
  <c r="R54"/>
  <c r="T52"/>
  <c r="S52"/>
  <c r="K51"/>
  <c r="L51"/>
  <c r="D53"/>
  <c r="C53"/>
  <c r="E54"/>
  <c r="B55"/>
  <c r="AB55"/>
  <c r="AA55"/>
  <c r="AC56"/>
  <c r="Z57"/>
  <c r="K52"/>
  <c r="L52"/>
  <c r="E55"/>
  <c r="B56"/>
  <c r="T53"/>
  <c r="S53"/>
  <c r="M53"/>
  <c r="J54"/>
  <c r="C54"/>
  <c r="D54"/>
  <c r="F7"/>
  <c r="R55"/>
  <c r="U54"/>
  <c r="Z58"/>
  <c r="AC57"/>
  <c r="AB56"/>
  <c r="AA56"/>
  <c r="B57"/>
  <c r="E56"/>
  <c r="D55"/>
  <c r="C55"/>
  <c r="K53"/>
  <c r="L53"/>
  <c r="R56"/>
  <c r="U55"/>
  <c r="G7"/>
  <c r="H7"/>
  <c r="J55"/>
  <c r="M54"/>
  <c r="V7"/>
  <c r="T54"/>
  <c r="S54"/>
  <c r="AA57"/>
  <c r="AB57"/>
  <c r="AC58"/>
  <c r="Z59"/>
  <c r="K54"/>
  <c r="L54"/>
  <c r="N7"/>
  <c r="M55"/>
  <c r="J56"/>
  <c r="D56"/>
  <c r="C56"/>
  <c r="T55"/>
  <c r="S55"/>
  <c r="R57"/>
  <c r="U56"/>
  <c r="W7"/>
  <c r="X7"/>
  <c r="B58"/>
  <c r="E57"/>
  <c r="Z60"/>
  <c r="AC59"/>
  <c r="AB58"/>
  <c r="AA58"/>
  <c r="S56"/>
  <c r="T56"/>
  <c r="K55"/>
  <c r="L55"/>
  <c r="U57"/>
  <c r="R58"/>
  <c r="D57"/>
  <c r="C57"/>
  <c r="B59"/>
  <c r="E58"/>
  <c r="O7"/>
  <c r="P7"/>
  <c r="J57"/>
  <c r="M56"/>
  <c r="AB59"/>
  <c r="AA59"/>
  <c r="AC60"/>
  <c r="Z61"/>
  <c r="T57"/>
  <c r="S57"/>
  <c r="U58"/>
  <c r="R59"/>
  <c r="B60"/>
  <c r="E59"/>
  <c r="K56"/>
  <c r="L56"/>
  <c r="D58"/>
  <c r="C58"/>
  <c r="J58"/>
  <c r="M57"/>
  <c r="Z62"/>
  <c r="AC61"/>
  <c r="AA60"/>
  <c r="AB60"/>
  <c r="D59"/>
  <c r="C59"/>
  <c r="J59"/>
  <c r="M58"/>
  <c r="T58"/>
  <c r="S58"/>
  <c r="K57"/>
  <c r="L57"/>
  <c r="B61"/>
  <c r="E60"/>
  <c r="U59"/>
  <c r="R60"/>
  <c r="AB61"/>
  <c r="AA61"/>
  <c r="AC62"/>
  <c r="Z63"/>
  <c r="U60"/>
  <c r="R61"/>
  <c r="L58"/>
  <c r="K58"/>
  <c r="J60"/>
  <c r="M59"/>
  <c r="S59"/>
  <c r="T59"/>
  <c r="E61"/>
  <c r="B62"/>
  <c r="D60"/>
  <c r="C60"/>
  <c r="Z64"/>
  <c r="AC63"/>
  <c r="AA62"/>
  <c r="AB62"/>
  <c r="J61"/>
  <c r="M60"/>
  <c r="R62"/>
  <c r="U61"/>
  <c r="D61"/>
  <c r="C61"/>
  <c r="T60"/>
  <c r="S60"/>
  <c r="K59"/>
  <c r="L59"/>
  <c r="E62"/>
  <c r="B63"/>
  <c r="AA63"/>
  <c r="AB63"/>
  <c r="Z65"/>
  <c r="AC64"/>
  <c r="E63"/>
  <c r="B64"/>
  <c r="R63"/>
  <c r="U62"/>
  <c r="T61"/>
  <c r="S61"/>
  <c r="L60"/>
  <c r="K60"/>
  <c r="C62"/>
  <c r="D62"/>
  <c r="J62"/>
  <c r="M61"/>
  <c r="AA64"/>
  <c r="AB64"/>
  <c r="Z66"/>
  <c r="AC65"/>
  <c r="L61"/>
  <c r="K61"/>
  <c r="J63"/>
  <c r="M62"/>
  <c r="T62"/>
  <c r="S62"/>
  <c r="C63"/>
  <c r="D63"/>
  <c r="U63"/>
  <c r="R64"/>
  <c r="E64"/>
  <c r="B65"/>
  <c r="AA65"/>
  <c r="AB65"/>
  <c r="Z67"/>
  <c r="AC66"/>
  <c r="D64"/>
  <c r="C64"/>
  <c r="F8"/>
  <c r="R65"/>
  <c r="U64"/>
  <c r="L62"/>
  <c r="K62"/>
  <c r="B66"/>
  <c r="E65"/>
  <c r="T63"/>
  <c r="S63"/>
  <c r="J64"/>
  <c r="M63"/>
  <c r="AA66"/>
  <c r="AB66"/>
  <c r="Z68"/>
  <c r="AC67"/>
  <c r="S64"/>
  <c r="V8"/>
  <c r="T64"/>
  <c r="J65"/>
  <c r="M64"/>
  <c r="G8"/>
  <c r="H8"/>
  <c r="R66"/>
  <c r="U65"/>
  <c r="E66"/>
  <c r="B67"/>
  <c r="L63"/>
  <c r="K63"/>
  <c r="D65"/>
  <c r="C65"/>
  <c r="AA67"/>
  <c r="AB67"/>
  <c r="Z69"/>
  <c r="AC68"/>
  <c r="B68"/>
  <c r="E67"/>
  <c r="C66"/>
  <c r="D66"/>
  <c r="W8"/>
  <c r="X8"/>
  <c r="N8"/>
  <c r="L64"/>
  <c r="K64"/>
  <c r="J66"/>
  <c r="M65"/>
  <c r="T65"/>
  <c r="S65"/>
  <c r="R67"/>
  <c r="U66"/>
  <c r="AA68"/>
  <c r="AB68"/>
  <c r="AC69"/>
  <c r="Z70"/>
  <c r="P8"/>
  <c r="O8"/>
  <c r="U67"/>
  <c r="R68"/>
  <c r="M66"/>
  <c r="J67"/>
  <c r="D67"/>
  <c r="C67"/>
  <c r="S66"/>
  <c r="T66"/>
  <c r="L65"/>
  <c r="K65"/>
  <c r="B69"/>
  <c r="E68"/>
  <c r="AC70"/>
  <c r="Z71"/>
  <c r="AB69"/>
  <c r="AA69"/>
  <c r="M67"/>
  <c r="J68"/>
  <c r="T67"/>
  <c r="S67"/>
  <c r="R69"/>
  <c r="U68"/>
  <c r="D68"/>
  <c r="C68"/>
  <c r="L66"/>
  <c r="K66"/>
  <c r="B70"/>
  <c r="E69"/>
  <c r="Z72"/>
  <c r="AC71"/>
  <c r="AA70"/>
  <c r="AB70"/>
  <c r="E70"/>
  <c r="B71"/>
  <c r="D69"/>
  <c r="C69"/>
  <c r="R70"/>
  <c r="U69"/>
  <c r="M68"/>
  <c r="J69"/>
  <c r="S68"/>
  <c r="T68"/>
  <c r="K67"/>
  <c r="L67"/>
  <c r="AA71"/>
  <c r="AB71"/>
  <c r="AC72"/>
  <c r="Z73"/>
  <c r="R71"/>
  <c r="U70"/>
  <c r="K68"/>
  <c r="L68"/>
  <c r="E71"/>
  <c r="B72"/>
  <c r="T69"/>
  <c r="S69"/>
  <c r="M69"/>
  <c r="J70"/>
  <c r="C70"/>
  <c r="D70"/>
  <c r="Z74"/>
  <c r="AC73"/>
  <c r="AA72"/>
  <c r="AB72"/>
  <c r="D71"/>
  <c r="C71"/>
  <c r="M70"/>
  <c r="J71"/>
  <c r="E72"/>
  <c r="B73"/>
  <c r="K69"/>
  <c r="L69"/>
  <c r="S70"/>
  <c r="T70"/>
  <c r="R72"/>
  <c r="U71"/>
  <c r="AA73"/>
  <c r="AB73"/>
  <c r="AC74"/>
  <c r="Z75"/>
  <c r="D72"/>
  <c r="C72"/>
  <c r="E73"/>
  <c r="B74"/>
  <c r="M71"/>
  <c r="J72"/>
  <c r="T71"/>
  <c r="S71"/>
  <c r="K70"/>
  <c r="L70"/>
  <c r="R73"/>
  <c r="U72"/>
  <c r="AC75"/>
  <c r="Z76"/>
  <c r="AA74"/>
  <c r="AB74"/>
  <c r="J73"/>
  <c r="M72"/>
  <c r="R74"/>
  <c r="U73"/>
  <c r="D73"/>
  <c r="C73"/>
  <c r="S72"/>
  <c r="T72"/>
  <c r="K71"/>
  <c r="L71"/>
  <c r="B75"/>
  <c r="E74"/>
  <c r="AC76"/>
  <c r="Z77"/>
  <c r="AB75"/>
  <c r="AA75"/>
  <c r="D74"/>
  <c r="C74"/>
  <c r="F9"/>
  <c r="S73"/>
  <c r="T73"/>
  <c r="E75"/>
  <c r="B76"/>
  <c r="K72"/>
  <c r="L72"/>
  <c r="R75"/>
  <c r="U74"/>
  <c r="J74"/>
  <c r="M73"/>
  <c r="AC77"/>
  <c r="Z78"/>
  <c r="AA76"/>
  <c r="AB76"/>
  <c r="M74"/>
  <c r="J75"/>
  <c r="D75"/>
  <c r="C75"/>
  <c r="R76"/>
  <c r="U75"/>
  <c r="G9"/>
  <c r="H9"/>
  <c r="S74"/>
  <c r="V9"/>
  <c r="T74"/>
  <c r="K73"/>
  <c r="L73"/>
  <c r="B77"/>
  <c r="E76"/>
  <c r="AC78"/>
  <c r="Z79"/>
  <c r="AA77"/>
  <c r="AB77"/>
  <c r="S75"/>
  <c r="T75"/>
  <c r="W9"/>
  <c r="X9"/>
  <c r="R77"/>
  <c r="U76"/>
  <c r="D76"/>
  <c r="C76"/>
  <c r="B78"/>
  <c r="E77"/>
  <c r="J76"/>
  <c r="M75"/>
  <c r="L74"/>
  <c r="K74"/>
  <c r="N9"/>
  <c r="AC79"/>
  <c r="Z80"/>
  <c r="AA78"/>
  <c r="AB78"/>
  <c r="K75"/>
  <c r="L75"/>
  <c r="S76"/>
  <c r="T76"/>
  <c r="D77"/>
  <c r="C77"/>
  <c r="J77"/>
  <c r="M76"/>
  <c r="E78"/>
  <c r="B79"/>
  <c r="P9"/>
  <c r="O9"/>
  <c r="U77"/>
  <c r="R78"/>
  <c r="AC80"/>
  <c r="Z81"/>
  <c r="AB79"/>
  <c r="AA79"/>
  <c r="C78"/>
  <c r="D78"/>
  <c r="B80"/>
  <c r="E79"/>
  <c r="J78"/>
  <c r="M77"/>
  <c r="R79"/>
  <c r="U78"/>
  <c r="L76"/>
  <c r="K76"/>
  <c r="S77"/>
  <c r="T77"/>
  <c r="AC81"/>
  <c r="Z82"/>
  <c r="AA80"/>
  <c r="AB80"/>
  <c r="E80"/>
  <c r="B81"/>
  <c r="M78"/>
  <c r="J79"/>
  <c r="S78"/>
  <c r="T78"/>
  <c r="L77"/>
  <c r="K77"/>
  <c r="D79"/>
  <c r="C79"/>
  <c r="U79"/>
  <c r="R80"/>
  <c r="AC82"/>
  <c r="Z83"/>
  <c r="AB81"/>
  <c r="AA81"/>
  <c r="T79"/>
  <c r="S79"/>
  <c r="J80"/>
  <c r="M79"/>
  <c r="R81"/>
  <c r="U80"/>
  <c r="L78"/>
  <c r="K78"/>
  <c r="E81"/>
  <c r="B82"/>
  <c r="D80"/>
  <c r="C80"/>
  <c r="Z84"/>
  <c r="AC83"/>
  <c r="AA82"/>
  <c r="AB82"/>
  <c r="S80"/>
  <c r="T80"/>
  <c r="M80"/>
  <c r="J81"/>
  <c r="E82"/>
  <c r="B83"/>
  <c r="L79"/>
  <c r="K79"/>
  <c r="R82"/>
  <c r="U81"/>
  <c r="D81"/>
  <c r="C81"/>
  <c r="AB83"/>
  <c r="AA83"/>
  <c r="Z85"/>
  <c r="AC84"/>
  <c r="B84"/>
  <c r="E83"/>
  <c r="T81"/>
  <c r="S81"/>
  <c r="L80"/>
  <c r="K80"/>
  <c r="D82"/>
  <c r="C82"/>
  <c r="R83"/>
  <c r="U82"/>
  <c r="J82"/>
  <c r="M81"/>
  <c r="AB84"/>
  <c r="AA84"/>
  <c r="AC85"/>
  <c r="Z86"/>
  <c r="J83"/>
  <c r="M82"/>
  <c r="T82"/>
  <c r="S82"/>
  <c r="L81"/>
  <c r="K81"/>
  <c r="R84"/>
  <c r="U83"/>
  <c r="C83"/>
  <c r="D83"/>
  <c r="B85"/>
  <c r="E84"/>
  <c r="Z87"/>
  <c r="AC86"/>
  <c r="AB85"/>
  <c r="AA85"/>
  <c r="T83"/>
  <c r="S83"/>
  <c r="D84"/>
  <c r="F10"/>
  <c r="C84"/>
  <c r="R85"/>
  <c r="U84"/>
  <c r="L82"/>
  <c r="K82"/>
  <c r="B86"/>
  <c r="E85"/>
  <c r="M83"/>
  <c r="J84"/>
  <c r="AB86"/>
  <c r="AA86"/>
  <c r="Z88"/>
  <c r="AC87"/>
  <c r="G10"/>
  <c r="H10"/>
  <c r="T84"/>
  <c r="V10"/>
  <c r="S84"/>
  <c r="K83"/>
  <c r="L83"/>
  <c r="R86"/>
  <c r="U85"/>
  <c r="D85"/>
  <c r="C85"/>
  <c r="B87"/>
  <c r="E86"/>
  <c r="J85"/>
  <c r="M84"/>
  <c r="AA87"/>
  <c r="AB87"/>
  <c r="Z89"/>
  <c r="AC88"/>
  <c r="W10"/>
  <c r="X10"/>
  <c r="T85"/>
  <c r="S85"/>
  <c r="N10"/>
  <c r="K84"/>
  <c r="L84"/>
  <c r="B88"/>
  <c r="E87"/>
  <c r="M85"/>
  <c r="J86"/>
  <c r="R87"/>
  <c r="U86"/>
  <c r="C86"/>
  <c r="D86"/>
  <c r="AA88"/>
  <c r="AB88"/>
  <c r="Z90"/>
  <c r="AC89"/>
  <c r="U87"/>
  <c r="R88"/>
  <c r="C87"/>
  <c r="D87"/>
  <c r="L85"/>
  <c r="K85"/>
  <c r="M86"/>
  <c r="J87"/>
  <c r="P10"/>
  <c r="O10"/>
  <c r="B89"/>
  <c r="E88"/>
  <c r="T86"/>
  <c r="S86"/>
  <c r="AA89"/>
  <c r="AB89"/>
  <c r="Z91"/>
  <c r="AC90"/>
  <c r="D88"/>
  <c r="C88"/>
  <c r="B90"/>
  <c r="E89"/>
  <c r="M87"/>
  <c r="J88"/>
  <c r="U88"/>
  <c r="R89"/>
  <c r="K86"/>
  <c r="L86"/>
  <c r="T87"/>
  <c r="S87"/>
  <c r="AB90"/>
  <c r="AA90"/>
  <c r="Z92"/>
  <c r="AC91"/>
  <c r="M88"/>
  <c r="J89"/>
  <c r="L87"/>
  <c r="K87"/>
  <c r="E90"/>
  <c r="B91"/>
  <c r="R90"/>
  <c r="U89"/>
  <c r="C89"/>
  <c r="D89"/>
  <c r="S88"/>
  <c r="T88"/>
  <c r="AA91"/>
  <c r="AB91"/>
  <c r="Z93"/>
  <c r="AC92"/>
  <c r="E91"/>
  <c r="B92"/>
  <c r="D90"/>
  <c r="C90"/>
  <c r="S89"/>
  <c r="T89"/>
  <c r="J90"/>
  <c r="M89"/>
  <c r="U90"/>
  <c r="R91"/>
  <c r="K88"/>
  <c r="L88"/>
  <c r="AB92"/>
  <c r="AA92"/>
  <c r="AC93"/>
  <c r="Z94"/>
  <c r="S90"/>
  <c r="T90"/>
  <c r="L89"/>
  <c r="K89"/>
  <c r="M90"/>
  <c r="J91"/>
  <c r="B93"/>
  <c r="E92"/>
  <c r="U91"/>
  <c r="R92"/>
  <c r="C91"/>
  <c r="D91"/>
  <c r="Z95"/>
  <c r="AC94"/>
  <c r="AA93"/>
  <c r="AB93"/>
  <c r="L90"/>
  <c r="K90"/>
  <c r="U92"/>
  <c r="R93"/>
  <c r="J92"/>
  <c r="M91"/>
  <c r="S91"/>
  <c r="T91"/>
  <c r="D92"/>
  <c r="C92"/>
  <c r="B94"/>
  <c r="E93"/>
  <c r="AB94"/>
  <c r="AA94"/>
  <c r="AC95"/>
  <c r="Z96"/>
  <c r="M92"/>
  <c r="J93"/>
  <c r="D93"/>
  <c r="C93"/>
  <c r="S92"/>
  <c r="T92"/>
  <c r="E94"/>
  <c r="B95"/>
  <c r="K91"/>
  <c r="L91"/>
  <c r="U93"/>
  <c r="R94"/>
  <c r="Z97"/>
  <c r="AC96"/>
  <c r="AB95"/>
  <c r="AA95"/>
  <c r="C94"/>
  <c r="F11"/>
  <c r="D94"/>
  <c r="R95"/>
  <c r="U94"/>
  <c r="B96"/>
  <c r="E95"/>
  <c r="J94"/>
  <c r="M93"/>
  <c r="S93"/>
  <c r="T93"/>
  <c r="L92"/>
  <c r="K92"/>
  <c r="AA96"/>
  <c r="AB96"/>
  <c r="AC97"/>
  <c r="Z98"/>
  <c r="U95"/>
  <c r="R96"/>
  <c r="B97"/>
  <c r="E96"/>
  <c r="C95"/>
  <c r="D95"/>
  <c r="L93"/>
  <c r="K93"/>
  <c r="J95"/>
  <c r="M94"/>
  <c r="H11"/>
  <c r="G11"/>
  <c r="V11"/>
  <c r="S94"/>
  <c r="T94"/>
  <c r="Z99"/>
  <c r="AC98"/>
  <c r="AB97"/>
  <c r="AA97"/>
  <c r="B98"/>
  <c r="E97"/>
  <c r="L94"/>
  <c r="K94"/>
  <c r="N11"/>
  <c r="U96"/>
  <c r="R97"/>
  <c r="C96"/>
  <c r="D96"/>
  <c r="T95"/>
  <c r="S95"/>
  <c r="M95"/>
  <c r="J96"/>
  <c r="W11"/>
  <c r="X11"/>
  <c r="AB98"/>
  <c r="AA98"/>
  <c r="AC99"/>
  <c r="Z100"/>
  <c r="S96"/>
  <c r="T96"/>
  <c r="L95"/>
  <c r="K95"/>
  <c r="O11"/>
  <c r="P11"/>
  <c r="C97"/>
  <c r="D97"/>
  <c r="E98"/>
  <c r="B99"/>
  <c r="M96"/>
  <c r="J97"/>
  <c r="U97"/>
  <c r="R98"/>
  <c r="Z101"/>
  <c r="AC100"/>
  <c r="AB99"/>
  <c r="AA99"/>
  <c r="L96"/>
  <c r="K96"/>
  <c r="R99"/>
  <c r="U98"/>
  <c r="J98"/>
  <c r="M97"/>
  <c r="B100"/>
  <c r="E99"/>
  <c r="T97"/>
  <c r="S97"/>
  <c r="C98"/>
  <c r="D98"/>
  <c r="AB100"/>
  <c r="AA100"/>
  <c r="AC101"/>
  <c r="Z102"/>
  <c r="L97"/>
  <c r="K97"/>
  <c r="T98"/>
  <c r="S98"/>
  <c r="M98"/>
  <c r="J99"/>
  <c r="U99"/>
  <c r="R100"/>
  <c r="C99"/>
  <c r="D99"/>
  <c r="B101"/>
  <c r="E100"/>
  <c r="Z103"/>
  <c r="AC102"/>
  <c r="AA101"/>
  <c r="AB101"/>
  <c r="T99"/>
  <c r="S99"/>
  <c r="B102"/>
  <c r="E101"/>
  <c r="M99"/>
  <c r="J100"/>
  <c r="R101"/>
  <c r="U100"/>
  <c r="C100"/>
  <c r="D100"/>
  <c r="L98"/>
  <c r="K98"/>
  <c r="AB102"/>
  <c r="AA102"/>
  <c r="AC103"/>
  <c r="Z104"/>
  <c r="K99"/>
  <c r="L99"/>
  <c r="B103"/>
  <c r="E102"/>
  <c r="D101"/>
  <c r="C101"/>
  <c r="T100"/>
  <c r="S100"/>
  <c r="J101"/>
  <c r="M100"/>
  <c r="R102"/>
  <c r="U101"/>
  <c r="AC104"/>
  <c r="Z105"/>
  <c r="AB103"/>
  <c r="AA103"/>
  <c r="T101"/>
  <c r="S101"/>
  <c r="C102"/>
  <c r="D102"/>
  <c r="R103"/>
  <c r="U102"/>
  <c r="B104"/>
  <c r="E103"/>
  <c r="L100"/>
  <c r="K100"/>
  <c r="M101"/>
  <c r="J102"/>
  <c r="AC105"/>
  <c r="Z106"/>
  <c r="Z107"/>
  <c r="Z108"/>
  <c r="Z109"/>
  <c r="Z110"/>
  <c r="Z111"/>
  <c r="Z112"/>
  <c r="Z113"/>
  <c r="Z114"/>
  <c r="Z115"/>
  <c r="Z116"/>
  <c r="Z117"/>
  <c r="Z118"/>
  <c r="Z119"/>
  <c r="Z120"/>
  <c r="Z121"/>
  <c r="Z122"/>
  <c r="Z123"/>
  <c r="Z124"/>
  <c r="Z125"/>
  <c r="Z126"/>
  <c r="Z127"/>
  <c r="Z128"/>
  <c r="Z129"/>
  <c r="Z130"/>
  <c r="Z131"/>
  <c r="Z132"/>
  <c r="Z133"/>
  <c r="Z134"/>
  <c r="Z135"/>
  <c r="Z136"/>
  <c r="Z137"/>
  <c r="Z138"/>
  <c r="Z139"/>
  <c r="Z140"/>
  <c r="Z141"/>
  <c r="Z142"/>
  <c r="Z143"/>
  <c r="Z144"/>
  <c r="Z145"/>
  <c r="Z146"/>
  <c r="Z147"/>
  <c r="Z148"/>
  <c r="Z149"/>
  <c r="Z150"/>
  <c r="Z151"/>
  <c r="Z152"/>
  <c r="Z153"/>
  <c r="Z154"/>
  <c r="Z155"/>
  <c r="Z156"/>
  <c r="Z157"/>
  <c r="Z158"/>
  <c r="Z159"/>
  <c r="Z160"/>
  <c r="Z161"/>
  <c r="Z162"/>
  <c r="Z163"/>
  <c r="Z164"/>
  <c r="Z165"/>
  <c r="Z166"/>
  <c r="Z167"/>
  <c r="Z168"/>
  <c r="Z169"/>
  <c r="Z170"/>
  <c r="Z171"/>
  <c r="Z172"/>
  <c r="Z173"/>
  <c r="Z174"/>
  <c r="Z175"/>
  <c r="Z176"/>
  <c r="Z177"/>
  <c r="Z178"/>
  <c r="Z179"/>
  <c r="Z180"/>
  <c r="Z181"/>
  <c r="Z182"/>
  <c r="Z183"/>
  <c r="Z184"/>
  <c r="Z185"/>
  <c r="Z186"/>
  <c r="Z187"/>
  <c r="Z188"/>
  <c r="Z189"/>
  <c r="Z190"/>
  <c r="Z191"/>
  <c r="Z192"/>
  <c r="Z193"/>
  <c r="Z194"/>
  <c r="Z195"/>
  <c r="Z196"/>
  <c r="Z197"/>
  <c r="Z198"/>
  <c r="Z199"/>
  <c r="Z200"/>
  <c r="Z201"/>
  <c r="Z202"/>
  <c r="Z203"/>
  <c r="Z204"/>
  <c r="Z205"/>
  <c r="Z206"/>
  <c r="Z207"/>
  <c r="Z208"/>
  <c r="Z209"/>
  <c r="Z210"/>
  <c r="Z211"/>
  <c r="Z212"/>
  <c r="Z213"/>
  <c r="Z214"/>
  <c r="Z215"/>
  <c r="Z216"/>
  <c r="Z217"/>
  <c r="Z218"/>
  <c r="Z219"/>
  <c r="Z220"/>
  <c r="Z221"/>
  <c r="Z222"/>
  <c r="Z223"/>
  <c r="Z224"/>
  <c r="Z225"/>
  <c r="Z226"/>
  <c r="Z227"/>
  <c r="Z228"/>
  <c r="Z229"/>
  <c r="Z230"/>
  <c r="Z231"/>
  <c r="Z232"/>
  <c r="Z233"/>
  <c r="Z234"/>
  <c r="Z235"/>
  <c r="Z236"/>
  <c r="Z237"/>
  <c r="Z238"/>
  <c r="Z239"/>
  <c r="Z240"/>
  <c r="Z241"/>
  <c r="Z242"/>
  <c r="Z243"/>
  <c r="Z244"/>
  <c r="Z245"/>
  <c r="Z246"/>
  <c r="Z247"/>
  <c r="Z248"/>
  <c r="Z249"/>
  <c r="Z250"/>
  <c r="Z251"/>
  <c r="Z252"/>
  <c r="Z253"/>
  <c r="Z254"/>
  <c r="Z255"/>
  <c r="Z256"/>
  <c r="Z257"/>
  <c r="Z258"/>
  <c r="Z259"/>
  <c r="Z260"/>
  <c r="Z261"/>
  <c r="Z262"/>
  <c r="Z263"/>
  <c r="Z264"/>
  <c r="Z265"/>
  <c r="Z266"/>
  <c r="Z267"/>
  <c r="Z268"/>
  <c r="Z269"/>
  <c r="Z270"/>
  <c r="Z271"/>
  <c r="Z272"/>
  <c r="Z273"/>
  <c r="Z274"/>
  <c r="Z275"/>
  <c r="Z276"/>
  <c r="Z277"/>
  <c r="Z278"/>
  <c r="Z279"/>
  <c r="Z280"/>
  <c r="Z281"/>
  <c r="Z282"/>
  <c r="Z283"/>
  <c r="Z284"/>
  <c r="Z285"/>
  <c r="Z286"/>
  <c r="Z287"/>
  <c r="Z288"/>
  <c r="Z289"/>
  <c r="Z290"/>
  <c r="Z291"/>
  <c r="Z292"/>
  <c r="Z293"/>
  <c r="Z294"/>
  <c r="Z295"/>
  <c r="Z296"/>
  <c r="Z297"/>
  <c r="Z298"/>
  <c r="Z299"/>
  <c r="Z300"/>
  <c r="Z301"/>
  <c r="Z302"/>
  <c r="Z303"/>
  <c r="Z304"/>
  <c r="Z305"/>
  <c r="Z306"/>
  <c r="Z307"/>
  <c r="Z308"/>
  <c r="Z309"/>
  <c r="Z310"/>
  <c r="Z311"/>
  <c r="Z312"/>
  <c r="Z313"/>
  <c r="Z314"/>
  <c r="Z315"/>
  <c r="Z316"/>
  <c r="Z317"/>
  <c r="Z318"/>
  <c r="Z319"/>
  <c r="Z320"/>
  <c r="Z321"/>
  <c r="Z322"/>
  <c r="Z323"/>
  <c r="Z324"/>
  <c r="Z325"/>
  <c r="Z326"/>
  <c r="Z327"/>
  <c r="Z328"/>
  <c r="Z329"/>
  <c r="Z330"/>
  <c r="Z331"/>
  <c r="Z332"/>
  <c r="Z333"/>
  <c r="Z334"/>
  <c r="Z335"/>
  <c r="Z336"/>
  <c r="Z337"/>
  <c r="Z338"/>
  <c r="Z339"/>
  <c r="Z340"/>
  <c r="Z341"/>
  <c r="Z342"/>
  <c r="Z343"/>
  <c r="Z344"/>
  <c r="Z345"/>
  <c r="Z346"/>
  <c r="Z347"/>
  <c r="Z348"/>
  <c r="Z349"/>
  <c r="Z350"/>
  <c r="Z351"/>
  <c r="Z352"/>
  <c r="Z353"/>
  <c r="Z354"/>
  <c r="Z355"/>
  <c r="Z356"/>
  <c r="Z357"/>
  <c r="Z358"/>
  <c r="Z359"/>
  <c r="Z360"/>
  <c r="Z361"/>
  <c r="Z362"/>
  <c r="Z363"/>
  <c r="Z364"/>
  <c r="Z365"/>
  <c r="Z366"/>
  <c r="Z367"/>
  <c r="Z368"/>
  <c r="Z369"/>
  <c r="Z370"/>
  <c r="Z371"/>
  <c r="Z372"/>
  <c r="Z373"/>
  <c r="Z374"/>
  <c r="Z375"/>
  <c r="Z376"/>
  <c r="Z377"/>
  <c r="Z378"/>
  <c r="AA104"/>
  <c r="AB104"/>
  <c r="U103"/>
  <c r="R104"/>
  <c r="D103"/>
  <c r="C103"/>
  <c r="J103"/>
  <c r="M102"/>
  <c r="T102"/>
  <c r="S102"/>
  <c r="L101"/>
  <c r="K101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E104"/>
  <c r="AA105"/>
  <c r="AB105"/>
  <c r="K102"/>
  <c r="L102"/>
  <c r="U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R206"/>
  <c r="R207"/>
  <c r="R208"/>
  <c r="R209"/>
  <c r="R210"/>
  <c r="R211"/>
  <c r="R212"/>
  <c r="R213"/>
  <c r="R214"/>
  <c r="R215"/>
  <c r="R216"/>
  <c r="R217"/>
  <c r="R218"/>
  <c r="R219"/>
  <c r="R220"/>
  <c r="R221"/>
  <c r="R222"/>
  <c r="R223"/>
  <c r="R224"/>
  <c r="R225"/>
  <c r="R226"/>
  <c r="R227"/>
  <c r="R228"/>
  <c r="R229"/>
  <c r="R230"/>
  <c r="R231"/>
  <c r="R232"/>
  <c r="R233"/>
  <c r="R234"/>
  <c r="R235"/>
  <c r="R236"/>
  <c r="R237"/>
  <c r="R238"/>
  <c r="R239"/>
  <c r="R240"/>
  <c r="R241"/>
  <c r="R242"/>
  <c r="R243"/>
  <c r="R244"/>
  <c r="R245"/>
  <c r="R246"/>
  <c r="R247"/>
  <c r="R248"/>
  <c r="R249"/>
  <c r="R250"/>
  <c r="R251"/>
  <c r="R252"/>
  <c r="R253"/>
  <c r="R254"/>
  <c r="R255"/>
  <c r="R256"/>
  <c r="R257"/>
  <c r="R258"/>
  <c r="R259"/>
  <c r="R260"/>
  <c r="R261"/>
  <c r="R262"/>
  <c r="R263"/>
  <c r="R264"/>
  <c r="R265"/>
  <c r="R266"/>
  <c r="R267"/>
  <c r="R268"/>
  <c r="R269"/>
  <c r="R270"/>
  <c r="R271"/>
  <c r="R272"/>
  <c r="R273"/>
  <c r="R274"/>
  <c r="R275"/>
  <c r="R276"/>
  <c r="R277"/>
  <c r="R278"/>
  <c r="R279"/>
  <c r="R280"/>
  <c r="R281"/>
  <c r="R282"/>
  <c r="R283"/>
  <c r="R284"/>
  <c r="R285"/>
  <c r="R286"/>
  <c r="R287"/>
  <c r="R288"/>
  <c r="R289"/>
  <c r="R290"/>
  <c r="R291"/>
  <c r="R292"/>
  <c r="R293"/>
  <c r="R294"/>
  <c r="R295"/>
  <c r="R296"/>
  <c r="R297"/>
  <c r="R298"/>
  <c r="R299"/>
  <c r="R300"/>
  <c r="R301"/>
  <c r="R302"/>
  <c r="R303"/>
  <c r="R304"/>
  <c r="R305"/>
  <c r="R306"/>
  <c r="R307"/>
  <c r="R308"/>
  <c r="R309"/>
  <c r="R310"/>
  <c r="R311"/>
  <c r="R312"/>
  <c r="R313"/>
  <c r="R314"/>
  <c r="R315"/>
  <c r="R316"/>
  <c r="R317"/>
  <c r="R318"/>
  <c r="R319"/>
  <c r="R320"/>
  <c r="R321"/>
  <c r="R322"/>
  <c r="R323"/>
  <c r="R324"/>
  <c r="R325"/>
  <c r="R326"/>
  <c r="R327"/>
  <c r="R328"/>
  <c r="R329"/>
  <c r="R330"/>
  <c r="R331"/>
  <c r="R332"/>
  <c r="R333"/>
  <c r="R334"/>
  <c r="R335"/>
  <c r="R336"/>
  <c r="R337"/>
  <c r="R338"/>
  <c r="R339"/>
  <c r="R340"/>
  <c r="R341"/>
  <c r="R342"/>
  <c r="R343"/>
  <c r="R344"/>
  <c r="R345"/>
  <c r="R346"/>
  <c r="R347"/>
  <c r="R348"/>
  <c r="R349"/>
  <c r="R350"/>
  <c r="R351"/>
  <c r="R352"/>
  <c r="R353"/>
  <c r="R354"/>
  <c r="R355"/>
  <c r="R356"/>
  <c r="R357"/>
  <c r="R358"/>
  <c r="R359"/>
  <c r="R360"/>
  <c r="R361"/>
  <c r="R362"/>
  <c r="R363"/>
  <c r="R364"/>
  <c r="R365"/>
  <c r="R366"/>
  <c r="R367"/>
  <c r="R368"/>
  <c r="R369"/>
  <c r="R370"/>
  <c r="R371"/>
  <c r="R372"/>
  <c r="R373"/>
  <c r="R374"/>
  <c r="R375"/>
  <c r="R376"/>
  <c r="R377"/>
  <c r="R378"/>
  <c r="M103"/>
  <c r="J104"/>
  <c r="D104"/>
  <c r="F12"/>
  <c r="C104"/>
  <c r="T103"/>
  <c r="S103"/>
  <c r="G12"/>
  <c r="H12"/>
  <c r="M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S104"/>
  <c r="T104"/>
  <c r="V12"/>
  <c r="K103"/>
  <c r="L103"/>
  <c r="W12"/>
  <c r="X12"/>
  <c r="N12"/>
  <c r="L104"/>
  <c r="K104"/>
  <c r="P12"/>
  <c r="O12"/>
</calcChain>
</file>

<file path=xl/sharedStrings.xml><?xml version="1.0" encoding="utf-8"?>
<sst xmlns="http://schemas.openxmlformats.org/spreadsheetml/2006/main" count="918" uniqueCount="378">
  <si>
    <t>min age</t>
  </si>
  <si>
    <t>max age</t>
  </si>
  <si>
    <t>FC plot</t>
  </si>
  <si>
    <t>SL plot</t>
  </si>
  <si>
    <t>R33 plot</t>
  </si>
  <si>
    <t>CONC plot</t>
  </si>
  <si>
    <t>U/Th</t>
  </si>
  <si>
    <t>±</t>
  </si>
  <si>
    <t>Table _____. U-Pb geochronologic analyses.</t>
  </si>
  <si>
    <t>Isotope ratios</t>
  </si>
  <si>
    <t>Apparent ages (Ma)</t>
  </si>
  <si>
    <t>Analysis</t>
  </si>
  <si>
    <t>U</t>
  </si>
  <si>
    <t>206Pb</t>
  </si>
  <si>
    <t>206Pb*</t>
  </si>
  <si>
    <t>207Pb*</t>
  </si>
  <si>
    <t>error</t>
  </si>
  <si>
    <t>Best age</t>
  </si>
  <si>
    <t>Conc</t>
  </si>
  <si>
    <t>(ppm)</t>
  </si>
  <si>
    <t>204Pb</t>
  </si>
  <si>
    <t>(%)</t>
  </si>
  <si>
    <t>235U*</t>
  </si>
  <si>
    <t>238U</t>
  </si>
  <si>
    <t>corr.</t>
  </si>
  <si>
    <t>238U*</t>
  </si>
  <si>
    <t>(Ma)</t>
  </si>
  <si>
    <t>235U</t>
  </si>
  <si>
    <t>NA</t>
  </si>
  <si>
    <t>IsoLine</t>
  </si>
  <si>
    <t>Source sheet</t>
  </si>
  <si>
    <t>datatable</t>
  </si>
  <si>
    <t>Plot name</t>
  </si>
  <si>
    <t>Concordia1</t>
  </si>
  <si>
    <t>Plot Type</t>
  </si>
  <si>
    <t>1st free col</t>
  </si>
  <si>
    <t>Sigma Level</t>
  </si>
  <si>
    <t>Absolute Errs</t>
  </si>
  <si>
    <t>Symbol Type</t>
  </si>
  <si>
    <t>Inverse Plot</t>
  </si>
  <si>
    <t>Color Plot</t>
  </si>
  <si>
    <t>3D plot</t>
  </si>
  <si>
    <t>Linear</t>
  </si>
  <si>
    <t>Data Range</t>
  </si>
  <si>
    <t>G8:K41</t>
  </si>
  <si>
    <t>Filled Symbols</t>
  </si>
  <si>
    <t>ConcAge</t>
  </si>
  <si>
    <t>ConcSwap</t>
  </si>
  <si>
    <t>1st Symbol-row</t>
  </si>
  <si>
    <t>Average2</t>
  </si>
  <si>
    <t>R8:S37</t>
  </si>
  <si>
    <t>Concordia3</t>
  </si>
  <si>
    <t>G44:K75</t>
  </si>
  <si>
    <t>Average4</t>
  </si>
  <si>
    <t>R44:S75</t>
  </si>
  <si>
    <t>Concordia5</t>
  </si>
  <si>
    <t>G81:K114</t>
  </si>
  <si>
    <t>Average6</t>
  </si>
  <si>
    <t>R81:S112</t>
  </si>
  <si>
    <t>Concordia7</t>
  </si>
  <si>
    <t>G117:K165</t>
  </si>
  <si>
    <t>Average8</t>
  </si>
  <si>
    <t>R117:S156</t>
  </si>
  <si>
    <t>* Large Error</t>
  </si>
  <si>
    <t>PALMP(SU/BT)-01_Spot 7</t>
  </si>
  <si>
    <t>PALMP(SU/BT)-01_Spot 20</t>
  </si>
  <si>
    <t>PALMP(RB/FC)-08_Spot 32</t>
  </si>
  <si>
    <t>PALMP(RB/FC)-01_Spot 45</t>
  </si>
  <si>
    <t>PALMP(DA/CC)-01_Spot 48</t>
  </si>
  <si>
    <t>PALMP(DA/CC)-05_Spot 14</t>
  </si>
  <si>
    <t>PALMP(OR/FL)-01_Spot 15</t>
  </si>
  <si>
    <t>PALMP(OR/FL)-01_Spot 19</t>
  </si>
  <si>
    <t>PALMP(OR/FL)-01_Spot 30</t>
  </si>
  <si>
    <t>PALMP(OR/FL)-01_Spot 1</t>
  </si>
  <si>
    <t>PALMP(OR/FL)-01_Spot 28</t>
  </si>
  <si>
    <t>PALMP(OR/FL)-01_Spot 11</t>
  </si>
  <si>
    <t>PALMP(OR/FL)-01_Spot 5</t>
  </si>
  <si>
    <t>PALMP(OR/FL)-01_Spot 21</t>
  </si>
  <si>
    <t>PALMP(OR/FL)-01_Spot 34</t>
  </si>
  <si>
    <t>PALMP(OR/FL)-01_Spot 18</t>
  </si>
  <si>
    <t>PALMP(OR/FL)-01_Spot 32</t>
  </si>
  <si>
    <t>PALMP(OR/FL)-01_Spot 26</t>
  </si>
  <si>
    <t>PALMP(OR/FL)-01_Spot 13</t>
  </si>
  <si>
    <t>PALMP(OR/FL)-01_Spot 27</t>
  </si>
  <si>
    <t>PALMP(OR/FL)-01_Spot 8</t>
  </si>
  <si>
    <t>PALMP(OR/FL)-01_Spot 6</t>
  </si>
  <si>
    <t>PALMP(OR/FL)-01_Spot 9</t>
  </si>
  <si>
    <t>PALMP(OR/FL)-01_Spot 17</t>
  </si>
  <si>
    <t>PALMP(OR/FL)-01_Spot 2</t>
  </si>
  <si>
    <t>PALMP(OR/FL)-01_Spot 12</t>
  </si>
  <si>
    <t>PALMP(OR/FL)-01_Spot 10</t>
  </si>
  <si>
    <t>PALMP(OR/FL)-01_Spot 24</t>
  </si>
  <si>
    <t>PALMP(OR/FL)-01_Spot 3</t>
  </si>
  <si>
    <t>PALMP(OR/FL)-01_Spot 14</t>
  </si>
  <si>
    <t>PALMP(OR/FL)-01_Spot 31</t>
  </si>
  <si>
    <t>PALMP(OR/FL)-01_Spot 16</t>
  </si>
  <si>
    <t>PALMP(OR/FL)-01_Spot 22</t>
  </si>
  <si>
    <t>PALMP(SU/BT)-01_1 Spot 3</t>
  </si>
  <si>
    <t>PALMP(SU/BT)-01_1 Spot 37</t>
  </si>
  <si>
    <t>PALMP(SU/BT)-01_1 Spot 14</t>
  </si>
  <si>
    <t>PALMP(SU/BT)-01_1 Spot 23</t>
  </si>
  <si>
    <t>PALMP(SU/BT)-01_1 Spot 36</t>
  </si>
  <si>
    <t>PALMP(SU/BT)-01_1 Spot 8</t>
  </si>
  <si>
    <t>PALMP(SU/BT)-01_1 Spot 44</t>
  </si>
  <si>
    <t>PALMP(SU/BT)-01_1 Spot 43</t>
  </si>
  <si>
    <t>PALMP(SU/BT)-01_1 Spot 13</t>
  </si>
  <si>
    <t>PALMP(SU/BT)-01_1 Spot 4</t>
  </si>
  <si>
    <t>PALMP(SU/BT)-01_1 Spot 27</t>
  </si>
  <si>
    <t>PALMP(SU/BT)-01_1 Spot 6</t>
  </si>
  <si>
    <t>PALMP(SU/BT)-01_1 Spot 38</t>
  </si>
  <si>
    <t>PALMP(SU/BT)-01_1 Spot 5</t>
  </si>
  <si>
    <t>PALMP(SU/BT)-01_1 Spot 21</t>
  </si>
  <si>
    <t>PALMP(SU/BT)-01_1 Spot 32</t>
  </si>
  <si>
    <t>PALMP(SU/BT)-01_1 Spot 2</t>
  </si>
  <si>
    <t>PALMP(SU/BT)-01_1 Spot 16</t>
  </si>
  <si>
    <t>PALMP(SU/BT)-01_1 Spot 24</t>
  </si>
  <si>
    <t>PALMP(SU/BT)-01_1 Spot 18</t>
  </si>
  <si>
    <t>PALMP(SU/BT)-01_1 Spot 12</t>
  </si>
  <si>
    <t>PALMP(SU/BT)-01_1 Spot 31</t>
  </si>
  <si>
    <t>PALMP(SU/BT)-01_1 Spot 25</t>
  </si>
  <si>
    <t>PALMP(SU/BT)-01_1 Spot 41</t>
  </si>
  <si>
    <t>PALMP(SU/BT)-01_1 Spot 42</t>
  </si>
  <si>
    <t>PALMP(SU/BT)-01_1 Spot 22</t>
  </si>
  <si>
    <t>PALMP(SU/BT)-01_1 Spot 28</t>
  </si>
  <si>
    <t>PALMP(SU/BT)-01_1 Spot 50</t>
  </si>
  <si>
    <t>PALMP(SU/BT)-01_1 Spot 30</t>
  </si>
  <si>
    <t>PALMP(SU/BT)-01_1 Spot 29</t>
  </si>
  <si>
    <t>PALMP(SU/BT)-01_1 Spot 34</t>
  </si>
  <si>
    <t>PALMP(SU/BT)-01_1 Spot 45</t>
  </si>
  <si>
    <t>PALMP(SU/BT)-01_1 Spot 39</t>
  </si>
  <si>
    <t>PALMP(SU/BT)-01_1 Spot 33</t>
  </si>
  <si>
    <t>PALMP(SU/BT)-01_1 Spot 19</t>
  </si>
  <si>
    <t>PALMP(SU/BT)-01_1 Spot 10</t>
  </si>
  <si>
    <t>PALMP(SU/BT)-01_1 Spot 46</t>
  </si>
  <si>
    <t>PALMP(SU/BT)-01_1 Spot 26</t>
  </si>
  <si>
    <t>PALMP(SU/BT)-01_1 Spot 11</t>
  </si>
  <si>
    <t>PALMP(SU/BT)-01_1 Spot 40</t>
  </si>
  <si>
    <t>PALMP(SU/BT)-01_1 Spot 48</t>
  </si>
  <si>
    <t>PALMP(SU/BT)-01_1 Spot 47</t>
  </si>
  <si>
    <t>PALMP(SU/BT)-01_1 Spot 35</t>
  </si>
  <si>
    <t>PALMP(SU/BT)-01_1 Spot 15</t>
  </si>
  <si>
    <t>PALMP(SU/BT)-01_1 Spot 9</t>
  </si>
  <si>
    <t>PALMP(RB/FC)-08_Spot 1</t>
  </si>
  <si>
    <t>PALMP(RB/FC)-08_Spot 2</t>
  </si>
  <si>
    <t>PALMP(RB/FC)-08_Spot 18</t>
  </si>
  <si>
    <t>PALMP(RB/FC)-08_Spot 28</t>
  </si>
  <si>
    <t>PALMP(RB/FC)-08_Spot 11</t>
  </si>
  <si>
    <t>PALMP(RB/FC)-08_Spot 29</t>
  </si>
  <si>
    <t>PALMP(RB/FC)-08_Spot 33</t>
  </si>
  <si>
    <t>PALMP(RB/FC)-08_Spot 25</t>
  </si>
  <si>
    <t>PALMP(RB/FC)-08_Spot 23</t>
  </si>
  <si>
    <t>PALMP(RB/FC)-08_Spot 13</t>
  </si>
  <si>
    <t>PALMP(RB/FC)-08_Spot 6</t>
  </si>
  <si>
    <t>PALMP(RB/FC)-08_Spot 10</t>
  </si>
  <si>
    <t>PALMP(RB/FC)-08_Spot 17</t>
  </si>
  <si>
    <t>PALMP(RB/FC)-08_Spot 8</t>
  </si>
  <si>
    <t>PALMP(RB/FC)-08_Spot 20</t>
  </si>
  <si>
    <t>PALMP(RB/FC)-08_Spot 9</t>
  </si>
  <si>
    <t>PALMP(RB/FC)-08_Spot 27</t>
  </si>
  <si>
    <t>PALMP(RB/FC)-08_Spot 16</t>
  </si>
  <si>
    <t>PALMP(RB/FC)-08_Spot 15</t>
  </si>
  <si>
    <t>PALMP(RB/FC)-08_Spot 5</t>
  </si>
  <si>
    <t>PALMP(RB/FC)-08_Spot 30</t>
  </si>
  <si>
    <t>PALMP(RB/FC)-08_Spot 31</t>
  </si>
  <si>
    <t>PALMP(RB/FC)-08_Spot 19</t>
  </si>
  <si>
    <t>PALMP(RB/FC)-08_Spot 4</t>
  </si>
  <si>
    <t>PALMP(RB/FC)-08_Spot 24</t>
  </si>
  <si>
    <t>PALMP(RB/FC)-08_Spot 22</t>
  </si>
  <si>
    <t>PALMP(RB/FC)-08_Spot 34</t>
  </si>
  <si>
    <t>PALMP(RB/FC)-08_Spot 14</t>
  </si>
  <si>
    <t>PALMP(RB/FC)-08_Spot 12</t>
  </si>
  <si>
    <t>PALMP(RB/FC)-08_Spot 35</t>
  </si>
  <si>
    <t>PALMP(RB/FC)-08_Spot 7</t>
  </si>
  <si>
    <t>PALMP(RB/FC)-08_Spot 26</t>
  </si>
  <si>
    <t>PALMP(RB/FC)-08_Spot 21</t>
  </si>
  <si>
    <t>PALMP(RB/FC)-01_Spot 58</t>
  </si>
  <si>
    <t>PALMP(RB/FC)-01_Spot 40</t>
  </si>
  <si>
    <t>PALMP(RB/FC)-01_Spot 56</t>
  </si>
  <si>
    <t>PALMP(RB/FC)-01_Spot 52</t>
  </si>
  <si>
    <t>PALMP(RB/FC)-01_Spot 60</t>
  </si>
  <si>
    <t>PALMP(RB/FC)-01_Spot 37</t>
  </si>
  <si>
    <t>PALMP(RB/FC)-01_Spot 41</t>
  </si>
  <si>
    <t>PALMP(RB/FC)-01_Spot 43</t>
  </si>
  <si>
    <t>PALMP(RB/FC)-01_Spot 66</t>
  </si>
  <si>
    <t>PALMP(RB/FC)-01_Spot 50</t>
  </si>
  <si>
    <t>PALMP(RB/FC)-01_Spot 55</t>
  </si>
  <si>
    <t>PALMP(RB/FC)-01_Spot 59</t>
  </si>
  <si>
    <t>PALMP(RB/FC)-01_Spot 49</t>
  </si>
  <si>
    <t>PALMP(RB/FC)-01_Spot 63</t>
  </si>
  <si>
    <t>PALMP(RB/FC)-01_Spot 69</t>
  </si>
  <si>
    <t>PALMP(RB/FC)-01_Spot 67</t>
  </si>
  <si>
    <t>PALMP(RB/FC)-01_Spot 53</t>
  </si>
  <si>
    <t>PALMP(RB/FC)-01_Spot 36</t>
  </si>
  <si>
    <t>PALMP(RB/FC)-01_Spot 38</t>
  </si>
  <si>
    <t>PALMP(RB/FC)-01_Spot 61</t>
  </si>
  <si>
    <t>PALMP(RB/FC)-01_Spot 51</t>
  </si>
  <si>
    <t>PALMP(RB/FC)-01_Spot 47</t>
  </si>
  <si>
    <t>PALMP(RB/FC)-01_Spot 42</t>
  </si>
  <si>
    <t>PALMP(RB/FC)-01_Spot 44</t>
  </si>
  <si>
    <t>PALMP(RB/FC)-01_Spot 39</t>
  </si>
  <si>
    <t>PALMP(RB/FC)-01_Spot 57</t>
  </si>
  <si>
    <t>PALMP(RB/FC)-01_Spot 54</t>
  </si>
  <si>
    <t>PALMP(RB/FC)-01_Spot 68</t>
  </si>
  <si>
    <t>PALMP(RB/FC)-01_Spot 70</t>
  </si>
  <si>
    <t>PALMP(RB/FC)-01_Spot 46</t>
  </si>
  <si>
    <t>PALMP(RB/FC)-01_Spot 62</t>
  </si>
  <si>
    <t>PALMP(RB/FC)-01_Spot 64</t>
  </si>
  <si>
    <t>PALMP(RB/FC)-01_Spot 48</t>
  </si>
  <si>
    <t>PALMP(RB/FC)-01_Spot 65</t>
  </si>
  <si>
    <t>PALMP(DA/CC)-01_4 Spot 77</t>
  </si>
  <si>
    <t>PALMP(DA/CC)-01_4 Spot 79</t>
  </si>
  <si>
    <t>PALMP(DA/CC)-01_4 Spot 36</t>
  </si>
  <si>
    <t>PALMP(DA/CC)-01_4 Spot 71</t>
  </si>
  <si>
    <t>PALMP(DA/CC)-01_4 Spot 76</t>
  </si>
  <si>
    <t>PALMP(DA/CC)-01_4 Spot 37</t>
  </si>
  <si>
    <t>PALMP(DA/CC)-01_4 Spot 39</t>
  </si>
  <si>
    <t>PALMP(DA/CC)-01_4 Spot 64</t>
  </si>
  <si>
    <t>PALMP(DA/CC)-01_4 Spot 51</t>
  </si>
  <si>
    <t>PALMP(DA/CC)-01_4 Spot 84</t>
  </si>
  <si>
    <t>PALMP(DA/CC)-01_4 Spot 62</t>
  </si>
  <si>
    <t>PALMP(DA/CC)-01_4 Spot 50</t>
  </si>
  <si>
    <t>PALMP(DA/CC)-01_4 Spot 59</t>
  </si>
  <si>
    <t>PALMP(DA/CC)-01_4 Spot 38</t>
  </si>
  <si>
    <t>PALMP(DA/CC)-01_4 Spot 41</t>
  </si>
  <si>
    <t>PALMP(DA/CC)-01_4 Spot 55</t>
  </si>
  <si>
    <t>PALMP(DA/CC)-01_4 Spot 78</t>
  </si>
  <si>
    <t>PALMP(DA/CC)-01_4 Spot 56</t>
  </si>
  <si>
    <t>PALMP(DA/CC)-01_4 Spot 66</t>
  </si>
  <si>
    <t>PALMP(DA/CC)-01_4 Spot 81</t>
  </si>
  <si>
    <t>PALMP(DA/CC)-01_4 Spot 45</t>
  </si>
  <si>
    <t>PALMP(DA/CC)-01_4 Spot 47</t>
  </si>
  <si>
    <t>PALMP(DA/CC)-01_4 Spot 85</t>
  </si>
  <si>
    <t>PALMP(DA/CC)-01_4 Spot 40</t>
  </si>
  <si>
    <t>PALMP(DA/CC)-01_4 Spot 68</t>
  </si>
  <si>
    <t>PALMP(DA/CC)-01_4 Spot 60</t>
  </si>
  <si>
    <t>PALMP(DA/CC)-01_4 Spot 63</t>
  </si>
  <si>
    <t>PALMP(DA/CC)-01_4 Spot 44</t>
  </si>
  <si>
    <t>PALMP(DA/CC)-01_4 Spot 42</t>
  </si>
  <si>
    <t>PALMP(DA/CC)-01_4 Spot 80</t>
  </si>
  <si>
    <t>PALMP(DA/CC)-01_4 Spot 46</t>
  </si>
  <si>
    <t>PALMP(DA/CC)-01_4 Spot 70</t>
  </si>
  <si>
    <t>PALMP(DA/CC)-01_4 Spot 74</t>
  </si>
  <si>
    <t>PALMP(DA/CC)-01_4 Spot 49</t>
  </si>
  <si>
    <t>PALMP(DA/CC)-01_4 Spot 69</t>
  </si>
  <si>
    <t>PALMP(DA/CC)-01_4 Spot 43</t>
  </si>
  <si>
    <t>PALMP(DA/CC)-01_4 Spot 52</t>
  </si>
  <si>
    <t>PALMP(DA/CC)-01_4 Spot 58</t>
  </si>
  <si>
    <t>PALMP(DA/CC)-01_4 Spot 82</t>
  </si>
  <si>
    <t>PALMP(DA/CC)-01_4 Spot 73</t>
  </si>
  <si>
    <t>PALMP(DA/CC)-01_4 Spot 65</t>
  </si>
  <si>
    <t>PALMP(DA/CC)-01_4 Spot 57</t>
  </si>
  <si>
    <t>PALMP(DA/CC)-01_4 Spot 67</t>
  </si>
  <si>
    <t>PALMP(DA/CC)-01_4 Spot 61</t>
  </si>
  <si>
    <t>PALMP(DA/CC)-01_4 Spot 54</t>
  </si>
  <si>
    <t>PALMP(DA/CC)-01_4 Spot 83</t>
  </si>
  <si>
    <t>PALMP(DA/CC)-01_4 Spot 75</t>
  </si>
  <si>
    <t>PALMP(DA/CC)-01_4 Spot 53</t>
  </si>
  <si>
    <t>PALMP(DA/CC)-05_3 Spot 25</t>
  </si>
  <si>
    <t>PALMP(DA/CC)-05_3 Spot 7</t>
  </si>
  <si>
    <t>PALMP(DA/CC)-05_3 Spot 33</t>
  </si>
  <si>
    <t>PALMP(DA/CC)-05_3 Spot 34</t>
  </si>
  <si>
    <t>PALMP(DA/CC)-05_3 Spot 1</t>
  </si>
  <si>
    <t>PALMP(DA/CC)-05_3 Spot 27</t>
  </si>
  <si>
    <t>PALMP(DA/CC)-05_3 Spot 15</t>
  </si>
  <si>
    <t>PALMP(DA/CC)-05_3 Spot 20</t>
  </si>
  <si>
    <t>PALMP(DA/CC)-05_3 Spot 31</t>
  </si>
  <si>
    <t>PALMP(DA/CC)-05_3 Spot 17</t>
  </si>
  <si>
    <t>PALMP(DA/CC)-05_3 Spot 30</t>
  </si>
  <si>
    <t>PALMP(DA/CC)-05_3 Spot 6</t>
  </si>
  <si>
    <t>PALMP(DA/CC)-05_3 Spot 8</t>
  </si>
  <si>
    <t>PALMP(DA/CC)-05_3 Spot 28</t>
  </si>
  <si>
    <t>PALMP(DA/CC)-05_3 Spot 29</t>
  </si>
  <si>
    <t>PALMP(DA/CC)-05_3 Spot 26</t>
  </si>
  <si>
    <t>PALMP(DA/CC)-05_3 Spot 10</t>
  </si>
  <si>
    <t>PALMP(DA/CC)-05_3 Spot 9</t>
  </si>
  <si>
    <t>PALMP(DA/CC)-05_3 Spot 16</t>
  </si>
  <si>
    <t>PALMP(DA/CC)-05_3 Spot 3</t>
  </si>
  <si>
    <t>PALMP(DA/CC)-05_3 Spot 19</t>
  </si>
  <si>
    <t>PALMP(DA/CC)-05_3 Spot 12</t>
  </si>
  <si>
    <t>PALMP(DA/CC)-05_3 Spot 5</t>
  </si>
  <si>
    <t>PALMP(DA/CC)-05_3 Spot 4</t>
  </si>
  <si>
    <t>PALMP(DA/CC)-05_3 Spot 32</t>
  </si>
  <si>
    <t>PALMP(DA/CC)-05_3 Spot 13</t>
  </si>
  <si>
    <t>PALMP(DA/CC)-05_3 Spot 22</t>
  </si>
  <si>
    <t>PALMP(DA/CC)-05_3 Spot 24</t>
  </si>
  <si>
    <t>PALMP(DA/CC)-05_3 Spot 18</t>
  </si>
  <si>
    <t>PALMP(DA/CC)-05_3 Spot 23</t>
  </si>
  <si>
    <t>PALMP(DA/CC)-05_3 Spot 35</t>
  </si>
  <si>
    <t>PALMP(DA/CC)-05_3 Spot 21</t>
  </si>
  <si>
    <t>PALMP(DA/CC)-05_3 Spot 2</t>
  </si>
  <si>
    <t>PALMP(OR/FL)-02_Spot 5</t>
  </si>
  <si>
    <t>PALMP(OR/FL)-02_Spot 6</t>
  </si>
  <si>
    <t>PALMP(OR/FL)-02_Spot 28</t>
  </si>
  <si>
    <t>PALMP(OR/FL)-02_Spot 2</t>
  </si>
  <si>
    <t>PALMP(OR/FL)-02_Spot 24</t>
  </si>
  <si>
    <t>PALMP(OR/FL)-02_Spot 11</t>
  </si>
  <si>
    <t>PALMP(OR/FL)-02_Spot 26</t>
  </si>
  <si>
    <t>PALMP(OR/FL)-02_Spot 9</t>
  </si>
  <si>
    <t>PALMP(OR/FL)-02_Spot 4</t>
  </si>
  <si>
    <t>PALMP(OR/FL)-02_Spot 29</t>
  </si>
  <si>
    <t>PALMP(OR/FL)-02_Spot 21</t>
  </si>
  <si>
    <t>PALMP(OR/FL)-02_Spot 33</t>
  </si>
  <si>
    <t>PALMP(OR/FL)-02_Spot 12</t>
  </si>
  <si>
    <t>PALMP(OR/FL)-02_Spot 18</t>
  </si>
  <si>
    <t>PALMP(OR/FL)-02_Spot 25</t>
  </si>
  <si>
    <t>PALMP(OR/FL)-02_Spot 22</t>
  </si>
  <si>
    <t>PALMP(OR/FL)-02_Spot 35</t>
  </si>
  <si>
    <t>PALMP(OR/FL)-02_Spot 15</t>
  </si>
  <si>
    <t>PALMP(OR/FL)-02_Spot 31</t>
  </si>
  <si>
    <t>PALMP(OR/FL)-02_Spot 8</t>
  </si>
  <si>
    <t>PALMP(OR/FL)-02_Spot 1</t>
  </si>
  <si>
    <t>PALMP(OR/FL)-02_Spot 17</t>
  </si>
  <si>
    <t>PALMP(OR/FL)-02_Spot 13</t>
  </si>
  <si>
    <t>PALMP(OR/FL)-02_Spot 16</t>
  </si>
  <si>
    <t>PALMP(OR/FL)-02_Spot 30</t>
  </si>
  <si>
    <t>PALMP(OR/FL)-02_Spot 19</t>
  </si>
  <si>
    <t>PALMP(OR/FL)-02_Spot 3</t>
  </si>
  <si>
    <t>PALMP(OR/FL)-02_Spot 10</t>
  </si>
  <si>
    <t>PALMP(OR/FL)-02_Spot 32</t>
  </si>
  <si>
    <t>PALMP(OR/FL)-02_Spot 7</t>
  </si>
  <si>
    <t>PALMP(OR/FL)-02_Spot 14</t>
  </si>
  <si>
    <t>PALMP(OR/FL)-02_Spot 23</t>
  </si>
  <si>
    <t>PALMP(OR/FL)-02_Spot 27</t>
  </si>
  <si>
    <t>PALMP(OR/FL)-02_Spot 34</t>
  </si>
  <si>
    <t>PALMP(RM/AC)-02_Spot 53</t>
  </si>
  <si>
    <t>PALMP(RM/AC)-02_Spot 61</t>
  </si>
  <si>
    <t>PALMP(RM/AC)-02_Spot 52</t>
  </si>
  <si>
    <t>PALMP(RM/AC)-02_Spot 57</t>
  </si>
  <si>
    <t>PALMP(RM/AC)-02_Spot 69</t>
  </si>
  <si>
    <t>PALMP(RM/AC)-02_Spot 49</t>
  </si>
  <si>
    <t>PALMP(RM/AC)-02_Spot 68</t>
  </si>
  <si>
    <t>PALMP(RM/AC)-02_Spot 62</t>
  </si>
  <si>
    <t>PALMP(RM/AC)-02_Spot 67</t>
  </si>
  <si>
    <t>PALMP(RM/AC)-02_Spot 59</t>
  </si>
  <si>
    <t>PALMP(RM/AC)-02_Spot 56</t>
  </si>
  <si>
    <t>PALMP(RM/AC)-02_Spot 42</t>
  </si>
  <si>
    <t>PALMP(RM/AC)-02_Spot 58</t>
  </si>
  <si>
    <t>PALMP(RM/AC)-02_Spot 70</t>
  </si>
  <si>
    <t>PALMP(RM/AC)-02_Spot 66</t>
  </si>
  <si>
    <t>PALMP(RM/AC)-02_Spot 39</t>
  </si>
  <si>
    <t>PALMP(RM/AC)-02_Spot 54</t>
  </si>
  <si>
    <t>PALMP(RM/AC)-02_Spot 55</t>
  </si>
  <si>
    <t>PALMP(RM/AC)-02_Spot 47</t>
  </si>
  <si>
    <t>PALMP(RM/AC)-02_Spot 50</t>
  </si>
  <si>
    <t>PALMP(RM/AC)-02_Spot 46</t>
  </si>
  <si>
    <t>PALMP(RM/AC)-02_Spot 37</t>
  </si>
  <si>
    <t>PALMP(RM/AC)-02_Spot 36</t>
  </si>
  <si>
    <t>PALMP(RM/AC)-02_Spot 38</t>
  </si>
  <si>
    <t>PALMP(RM/AC)-02_Spot 44</t>
  </si>
  <si>
    <t>PALMP(RM/AC)-02_Spot 48</t>
  </si>
  <si>
    <t>PALMP(RM/AC)-02_Spot 51</t>
  </si>
  <si>
    <t>PALMP(RM/AC)-02_Spot 63</t>
  </si>
  <si>
    <t>PALMP(RM/AC)-02_Spot 41</t>
  </si>
  <si>
    <t>PALMP(RM/AC)-02_Spot 43</t>
  </si>
  <si>
    <t>PALMP(RM/AC)-02_Spot 64</t>
  </si>
  <si>
    <t>PALMP(OR/FL)-03_Spot 5</t>
  </si>
  <si>
    <t>PALMP(OR/FL)-03_Spot08</t>
  </si>
  <si>
    <t>PALMP(OR/FL)-03_Spot12</t>
  </si>
  <si>
    <t>PALMP(OR/FL)-03_Spot15</t>
  </si>
  <si>
    <t>PALMP(OR/FL)-03_Spot19</t>
  </si>
  <si>
    <t>PALMP(OR/FL)-03_Spot20</t>
  </si>
  <si>
    <t>PALMP(OR/FL)-03_Spot09</t>
  </si>
  <si>
    <t>PALMP(OR/FL)-03_Spot11</t>
  </si>
  <si>
    <t>PALMP(OR/FL)-03_Spot04</t>
  </si>
  <si>
    <t>PALMP(OR/FL)-03_Spot26</t>
  </si>
  <si>
    <t>PALMP(OR/FL)-03_Spot10</t>
  </si>
  <si>
    <t>PALMP(OR/FL)-03_Spot22</t>
  </si>
  <si>
    <t>PALMP(OR/FL)-03_Spot01</t>
  </si>
  <si>
    <t>PALMP(OR/FL)-03_Spot14</t>
  </si>
  <si>
    <t>PALMP(OR/FL)-03_Spot07</t>
  </si>
  <si>
    <t>PALMP(OR/FL)-03_Spot21</t>
  </si>
  <si>
    <t>PALMP(OR/FL)-03_Spot17</t>
  </si>
  <si>
    <t>PALMP(OR/FL)-03_Spot03</t>
  </si>
  <si>
    <t>PALMP(OR/FL)-03_Spot24</t>
  </si>
  <si>
    <t>PALMP(OR/FL)-03_Spot18</t>
  </si>
  <si>
    <t>PALMP(OR/FL)-03_Spot23</t>
  </si>
  <si>
    <t>PALMP(OR/FL)-03_Spot16</t>
  </si>
  <si>
    <t>PALMP(OR/FL)-03_Spot06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</si>
</sst>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"/>
  </numFmts>
  <fonts count="17"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b/>
      <sz val="10"/>
      <color theme="1"/>
      <name val="Arial"/>
      <family val="2"/>
    </font>
    <font>
      <b/>
      <strike/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2" xfId="0" applyFont="1" applyBorder="1" applyAlignment="1">
      <alignment horizontal="right"/>
    </xf>
    <xf numFmtId="0" fontId="5" fillId="0" borderId="0" xfId="0" applyFont="1"/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2" fillId="0" borderId="2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2" xfId="0" applyFont="1" applyBorder="1"/>
    <xf numFmtId="0" fontId="4" fillId="0" borderId="2" xfId="0" applyFont="1" applyBorder="1"/>
    <xf numFmtId="1" fontId="2" fillId="0" borderId="2" xfId="0" applyNumberFormat="1" applyFont="1" applyBorder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center"/>
    </xf>
    <xf numFmtId="1" fontId="12" fillId="0" borderId="1" xfId="0" applyNumberFormat="1" applyFont="1" applyFill="1" applyBorder="1" applyAlignment="1">
      <alignment horizontal="left"/>
    </xf>
    <xf numFmtId="1" fontId="12" fillId="0" borderId="1" xfId="0" applyNumberFormat="1" applyFont="1" applyFill="1" applyBorder="1"/>
    <xf numFmtId="1" fontId="12" fillId="0" borderId="1" xfId="0" applyNumberFormat="1" applyFont="1" applyFill="1" applyBorder="1" applyAlignment="1">
      <alignment horizontal="right"/>
    </xf>
    <xf numFmtId="1" fontId="12" fillId="0" borderId="1" xfId="0" applyNumberFormat="1" applyFont="1" applyFill="1" applyBorder="1" applyAlignment="1">
      <alignment horizontal="center"/>
    </xf>
    <xf numFmtId="165" fontId="0" fillId="3" borderId="1" xfId="0" applyNumberFormat="1" applyFill="1" applyBorder="1"/>
    <xf numFmtId="165" fontId="0" fillId="0" borderId="1" xfId="0" applyNumberFormat="1" applyFill="1" applyBorder="1"/>
    <xf numFmtId="165" fontId="0" fillId="3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right"/>
    </xf>
    <xf numFmtId="165" fontId="0" fillId="2" borderId="1" xfId="0" applyNumberFormat="1" applyFill="1" applyBorder="1"/>
    <xf numFmtId="2" fontId="0" fillId="2" borderId="1" xfId="0" applyNumberFormat="1" applyFill="1" applyBorder="1"/>
    <xf numFmtId="165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/>
    <xf numFmtId="164" fontId="0" fillId="2" borderId="1" xfId="0" applyNumberFormat="1" applyFill="1" applyBorder="1" applyAlignment="1">
      <alignment horizontal="center"/>
    </xf>
    <xf numFmtId="164" fontId="0" fillId="0" borderId="1" xfId="0" applyNumberFormat="1" applyFill="1" applyBorder="1"/>
    <xf numFmtId="164" fontId="0" fillId="0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right"/>
    </xf>
    <xf numFmtId="1" fontId="0" fillId="0" borderId="1" xfId="0" applyNumberFormat="1" applyFill="1" applyBorder="1" applyAlignment="1">
      <alignment horizontal="right"/>
    </xf>
    <xf numFmtId="1" fontId="0" fillId="0" borderId="1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1" fontId="14" fillId="0" borderId="1" xfId="0" applyNumberFormat="1" applyFont="1" applyFill="1" applyBorder="1" applyAlignment="1">
      <alignment horizontal="left"/>
    </xf>
    <xf numFmtId="165" fontId="7" fillId="3" borderId="1" xfId="0" applyNumberFormat="1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165" fontId="13" fillId="2" borderId="1" xfId="0" applyNumberFormat="1" applyFont="1" applyFill="1" applyBorder="1" applyAlignment="1">
      <alignment horizontal="center"/>
    </xf>
    <xf numFmtId="2" fontId="13" fillId="2" borderId="1" xfId="0" applyNumberFormat="1" applyFont="1" applyFill="1" applyBorder="1" applyAlignment="1">
      <alignment horizontal="center"/>
    </xf>
    <xf numFmtId="165" fontId="13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165" fontId="15" fillId="3" borderId="1" xfId="0" applyNumberFormat="1" applyFont="1" applyFill="1" applyBorder="1" applyAlignment="1">
      <alignment horizontal="center"/>
    </xf>
    <xf numFmtId="0" fontId="16" fillId="0" borderId="0" xfId="0" applyFont="1"/>
    <xf numFmtId="1" fontId="16" fillId="0" borderId="1" xfId="0" applyNumberFormat="1" applyFont="1" applyFill="1" applyBorder="1" applyAlignment="1">
      <alignment horizontal="center"/>
    </xf>
    <xf numFmtId="165" fontId="16" fillId="0" borderId="1" xfId="0" applyNumberFormat="1" applyFont="1" applyFill="1" applyBorder="1" applyAlignment="1">
      <alignment horizontal="center"/>
    </xf>
    <xf numFmtId="164" fontId="16" fillId="0" borderId="1" xfId="0" applyNumberFormat="1" applyFont="1" applyFill="1" applyBorder="1" applyAlignment="1">
      <alignment horizontal="center"/>
    </xf>
    <xf numFmtId="164" fontId="16" fillId="2" borderId="1" xfId="0" applyNumberFormat="1" applyFont="1" applyFill="1" applyBorder="1" applyAlignment="1">
      <alignment horizontal="center"/>
    </xf>
    <xf numFmtId="165" fontId="16" fillId="2" borderId="1" xfId="0" applyNumberFormat="1" applyFont="1" applyFill="1" applyBorder="1" applyAlignment="1">
      <alignment horizontal="center"/>
    </xf>
    <xf numFmtId="2" fontId="16" fillId="2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DD0806"/>
      <color rgb="FFFFFFCC"/>
      <color rgb="FFFFFFFF"/>
      <color rgb="FFFEFB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microsoft.com/office/2006/relationships/attachedToolbars" Target="attachedToolbars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35"/>
  <sheetViews>
    <sheetView workbookViewId="0"/>
  </sheetViews>
  <sheetFormatPr defaultRowHeight="12.75"/>
  <cols>
    <col min="1" max="1" width="14" style="3" bestFit="1" customWidth="1"/>
    <col min="2" max="2" width="10.28515625" style="38" bestFit="1" customWidth="1"/>
  </cols>
  <sheetData>
    <row r="1" spans="1:76">
      <c r="A1" s="3" t="s">
        <v>30</v>
      </c>
      <c r="B1" s="38" t="s">
        <v>31</v>
      </c>
      <c r="C1">
        <v>1.6480176884285155E-3</v>
      </c>
      <c r="D1">
        <v>5.9058274310079409E-3</v>
      </c>
      <c r="E1">
        <v>0</v>
      </c>
      <c r="F1">
        <v>0</v>
      </c>
      <c r="G1">
        <v>0.21770750893266655</v>
      </c>
      <c r="H1">
        <v>3.1511291346461689E-2</v>
      </c>
      <c r="I1">
        <v>1.4384682302107064E-2</v>
      </c>
      <c r="J1">
        <v>5.9146147699234014E-3</v>
      </c>
      <c r="K1">
        <v>2.2118592121967838E-2</v>
      </c>
      <c r="L1">
        <v>6.3034275370887315E-3</v>
      </c>
      <c r="M1">
        <v>4.4103167041795933E-2</v>
      </c>
      <c r="N1">
        <v>6.2268715458679205E-3</v>
      </c>
      <c r="O1">
        <v>3.1545928599469336E-2</v>
      </c>
      <c r="P1">
        <v>6.2591794974293184E-3</v>
      </c>
      <c r="Q1">
        <v>2.6122540071193391E-2</v>
      </c>
      <c r="R1">
        <v>6.2596991522822646E-3</v>
      </c>
      <c r="S1">
        <v>3.4112528545852193E-2</v>
      </c>
      <c r="T1">
        <v>6.453840771818248E-3</v>
      </c>
      <c r="U1">
        <v>4.5200092304419633E-2</v>
      </c>
      <c r="V1">
        <v>6.2772322559197131E-3</v>
      </c>
      <c r="W1">
        <v>3.1446121703814202E-2</v>
      </c>
      <c r="X1">
        <v>6.3602896453112401E-3</v>
      </c>
      <c r="Y1">
        <v>2.6671061570153018E-2</v>
      </c>
      <c r="Z1">
        <v>6.4858942786255947E-3</v>
      </c>
      <c r="AA1">
        <v>4.1018818102687066E-2</v>
      </c>
      <c r="AB1">
        <v>6.6532639403276876E-3</v>
      </c>
      <c r="AC1">
        <v>3.5068524519198993E-2</v>
      </c>
      <c r="AD1">
        <v>6.6769386416132255E-3</v>
      </c>
      <c r="AE1">
        <v>4.6944998282042329E-2</v>
      </c>
      <c r="AF1">
        <v>6.8620436661931622E-3</v>
      </c>
      <c r="AG1">
        <v>4.7256976071800169E-2</v>
      </c>
      <c r="AH1">
        <v>6.7339359821743097E-3</v>
      </c>
      <c r="AI1">
        <v>3.633282197397366E-2</v>
      </c>
      <c r="AJ1">
        <v>6.7275211243243089E-3</v>
      </c>
      <c r="AK1">
        <v>4.7760615963625262E-2</v>
      </c>
      <c r="AL1">
        <v>6.7186950333550091E-3</v>
      </c>
      <c r="AM1">
        <v>3.3960861640601477E-2</v>
      </c>
      <c r="AN1">
        <v>6.6959446095050407E-3</v>
      </c>
      <c r="AO1">
        <v>3.7234493859429882E-2</v>
      </c>
      <c r="AP1">
        <v>6.7229910977120522E-3</v>
      </c>
      <c r="AQ1">
        <v>4.4657214376336643E-2</v>
      </c>
      <c r="AR1">
        <v>6.9010386918079702E-3</v>
      </c>
      <c r="AS1">
        <v>4.8410527008711825E-2</v>
      </c>
      <c r="AT1">
        <v>6.6589945329604541E-3</v>
      </c>
      <c r="AU1">
        <v>4.9798660918160306E-2</v>
      </c>
      <c r="AV1">
        <v>6.8647129640218244E-3</v>
      </c>
      <c r="AW1">
        <v>3.9716990203169752E-2</v>
      </c>
      <c r="AX1">
        <v>6.8671934367701293E-3</v>
      </c>
      <c r="AY1">
        <v>4.2336666623609583E-2</v>
      </c>
      <c r="AZ1">
        <v>6.7423588864861574E-3</v>
      </c>
      <c r="BA1">
        <v>2.4859718939369165E-2</v>
      </c>
      <c r="BB1">
        <v>6.7654140685648387E-3</v>
      </c>
      <c r="BC1">
        <v>4.4364374540600472E-2</v>
      </c>
      <c r="BD1">
        <v>6.7737946342182349E-3</v>
      </c>
      <c r="BE1">
        <v>4.8493856019767211E-2</v>
      </c>
      <c r="BF1">
        <v>7.0125479750257486E-3</v>
      </c>
      <c r="BG1">
        <v>4.5661770547035185E-2</v>
      </c>
      <c r="BH1">
        <v>6.7519228063787594E-3</v>
      </c>
      <c r="BI1">
        <v>4.359608009795303E-2</v>
      </c>
      <c r="BJ1">
        <v>6.7075824200402744E-3</v>
      </c>
      <c r="BK1">
        <v>5.6672151519010852E-2</v>
      </c>
      <c r="BL1">
        <v>7.0028361492040399E-3</v>
      </c>
      <c r="BM1">
        <v>4.7667667005668941E-2</v>
      </c>
      <c r="BN1">
        <v>7.2830088906733247E-3</v>
      </c>
      <c r="BO1">
        <v>5.3890815068301068E-2</v>
      </c>
      <c r="BP1">
        <v>7.0812786760051606E-3</v>
      </c>
      <c r="BQ1">
        <v>2.552748247890706</v>
      </c>
      <c r="BR1">
        <v>0.2139755766027098</v>
      </c>
      <c r="BS1">
        <v>3.0826144862886355</v>
      </c>
      <c r="BT1">
        <v>0.24578097624418577</v>
      </c>
      <c r="BU1">
        <v>3.8143895911484726</v>
      </c>
      <c r="BV1">
        <v>0.28349350657469163</v>
      </c>
      <c r="BW1">
        <v>3.9014299499980534</v>
      </c>
      <c r="BX1">
        <v>0.28754022234103382</v>
      </c>
    </row>
    <row r="2" spans="1:76">
      <c r="A2" s="3" t="s">
        <v>32</v>
      </c>
      <c r="B2" s="38" t="s">
        <v>33</v>
      </c>
      <c r="C2">
        <v>1.6397609577585001E-2</v>
      </c>
      <c r="D2">
        <v>6.1070370158308124E-3</v>
      </c>
      <c r="E2">
        <v>6.3733378416938935E-2</v>
      </c>
      <c r="F2">
        <v>9.7793079962928964E-3</v>
      </c>
      <c r="G2">
        <v>0.48281157731100022</v>
      </c>
      <c r="H2">
        <v>6.4015544175245243E-2</v>
      </c>
      <c r="I2">
        <v>1.3868634957221147E-2</v>
      </c>
      <c r="J2">
        <v>6.0924454037733821E-3</v>
      </c>
      <c r="K2">
        <v>2.1880929009719448E-2</v>
      </c>
      <c r="L2">
        <v>6.4680166866897589E-3</v>
      </c>
      <c r="M2">
        <v>4.3087756436696219E-2</v>
      </c>
      <c r="N2">
        <v>6.4693031087058412E-3</v>
      </c>
      <c r="O2">
        <v>3.1186832631473042E-2</v>
      </c>
      <c r="P2">
        <v>6.3858605401785791E-3</v>
      </c>
      <c r="Q2">
        <v>2.5597179653200519E-2</v>
      </c>
      <c r="R2">
        <v>6.4341853187755765E-3</v>
      </c>
      <c r="S2">
        <v>3.3788861643134452E-2</v>
      </c>
      <c r="T2">
        <v>6.6188409170820492E-3</v>
      </c>
      <c r="U2">
        <v>4.3975694006337565E-2</v>
      </c>
      <c r="V2">
        <v>6.4007473899102135E-3</v>
      </c>
      <c r="W2">
        <v>3.0741026723889869E-2</v>
      </c>
      <c r="X2">
        <v>6.5657999760479887E-3</v>
      </c>
      <c r="Y2">
        <v>2.6492357432750361E-2</v>
      </c>
      <c r="Z2">
        <v>6.5991656129716428E-3</v>
      </c>
      <c r="AA2">
        <v>4.0845326036474484E-2</v>
      </c>
      <c r="AB2">
        <v>6.7375292802058359E-3</v>
      </c>
      <c r="AC2">
        <v>3.4812249531500708E-2</v>
      </c>
      <c r="AD2">
        <v>6.8237282991882283E-3</v>
      </c>
      <c r="AE2">
        <v>4.6674568304489947E-2</v>
      </c>
      <c r="AF2">
        <v>6.9836398485925953E-3</v>
      </c>
      <c r="AG2">
        <v>4.7093970451601991E-2</v>
      </c>
      <c r="AH2">
        <v>6.7960943144086934E-3</v>
      </c>
      <c r="AI2">
        <v>3.6053309060811757E-2</v>
      </c>
      <c r="AJ2">
        <v>6.8853529189154914E-3</v>
      </c>
      <c r="AK2">
        <v>4.7547231302419578E-2</v>
      </c>
      <c r="AL2">
        <v>6.811799832456983E-3</v>
      </c>
      <c r="AM2">
        <v>3.3702471778665685E-2</v>
      </c>
      <c r="AN2">
        <v>6.8441118884722983E-3</v>
      </c>
      <c r="AO2">
        <v>3.7025945070196471E-2</v>
      </c>
      <c r="AP2">
        <v>6.8381092755780849E-3</v>
      </c>
      <c r="AQ2">
        <v>4.4413762329752957E-2</v>
      </c>
      <c r="AR2">
        <v>7.0150992091335095E-3</v>
      </c>
      <c r="AS2">
        <v>4.8182802710007439E-2</v>
      </c>
      <c r="AT2">
        <v>6.7530832148529141E-3</v>
      </c>
      <c r="AU2">
        <v>4.9486541974509912E-2</v>
      </c>
      <c r="AV2">
        <v>7.0019971231175086E-3</v>
      </c>
      <c r="AW2">
        <v>3.9501337945375713E-2</v>
      </c>
      <c r="AX2">
        <v>6.9818794087443438E-3</v>
      </c>
      <c r="AY2">
        <v>4.2130231395550992E-2</v>
      </c>
      <c r="AZ2">
        <v>6.8429207089128041E-3</v>
      </c>
      <c r="BA2">
        <v>2.470218764059379E-2</v>
      </c>
      <c r="BB2">
        <v>6.8885640236985334E-3</v>
      </c>
      <c r="BC2">
        <v>4.417557754298742E-2</v>
      </c>
      <c r="BD2">
        <v>6.862280326564719E-3</v>
      </c>
      <c r="BE2">
        <v>4.8204987417132333E-2</v>
      </c>
      <c r="BF2">
        <v>7.1426402373456392E-3</v>
      </c>
      <c r="BG2">
        <v>4.5377201068479839E-2</v>
      </c>
      <c r="BH2">
        <v>6.869335316154461E-3</v>
      </c>
      <c r="BI2">
        <v>4.3155468997549497E-2</v>
      </c>
      <c r="BJ2">
        <v>6.8592820303866034E-3</v>
      </c>
      <c r="BK2">
        <v>5.6318132090226632E-2</v>
      </c>
      <c r="BL2">
        <v>7.1434337486285908E-3</v>
      </c>
      <c r="BM2">
        <v>4.7387282695256917E-2</v>
      </c>
      <c r="BN2">
        <v>7.4047856872968363E-3</v>
      </c>
      <c r="BO2">
        <v>5.3604014707525155E-2</v>
      </c>
      <c r="BP2">
        <v>7.200248752816176E-3</v>
      </c>
      <c r="BQ2">
        <v>2.5479405357596545</v>
      </c>
      <c r="BR2">
        <v>0.2144433424743635</v>
      </c>
      <c r="BS2">
        <v>3.076946302247646</v>
      </c>
      <c r="BT2">
        <v>0.24629981503634824</v>
      </c>
      <c r="BU2">
        <v>3.8054380332183664</v>
      </c>
      <c r="BV2">
        <v>0.2838926802240882</v>
      </c>
      <c r="BW2">
        <v>3.8919983687346269</v>
      </c>
      <c r="BX2">
        <v>0.28810392095095699</v>
      </c>
    </row>
    <row r="3" spans="1:76">
      <c r="A3" s="3" t="s">
        <v>34</v>
      </c>
      <c r="B3" s="39">
        <v>1</v>
      </c>
      <c r="C3">
        <v>1.9058997592558337E-2</v>
      </c>
      <c r="D3">
        <v>6.1307143137828415E-3</v>
      </c>
      <c r="E3">
        <v>0.13152870035831477</v>
      </c>
      <c r="F3">
        <v>1.9654250857471967E-2</v>
      </c>
      <c r="G3">
        <v>0.80563079202389631</v>
      </c>
      <c r="H3">
        <v>9.754404798491545E-2</v>
      </c>
      <c r="I3">
        <v>1.2362545880027009E-2</v>
      </c>
      <c r="J3">
        <v>6.2551573593297247E-3</v>
      </c>
      <c r="K3">
        <v>2.1199039967635842E-2</v>
      </c>
      <c r="L3">
        <v>6.6033614101865595E-3</v>
      </c>
      <c r="M3">
        <v>4.0125678694575756E-2</v>
      </c>
      <c r="N3">
        <v>6.6843042210441997E-3</v>
      </c>
      <c r="O3">
        <v>3.0141394626524046E-2</v>
      </c>
      <c r="P3">
        <v>6.4947162084146694E-3</v>
      </c>
      <c r="Q3">
        <v>2.4065461280156675E-2</v>
      </c>
      <c r="R3">
        <v>6.5892028958732243E-3</v>
      </c>
      <c r="S3">
        <v>3.2854691686510749E-2</v>
      </c>
      <c r="T3">
        <v>6.7511367495700844E-3</v>
      </c>
      <c r="U3">
        <v>4.0401818941686547E-2</v>
      </c>
      <c r="V3">
        <v>6.5130098025001438E-3</v>
      </c>
      <c r="W3">
        <v>2.8684569707145613E-2</v>
      </c>
      <c r="X3">
        <v>6.7488980953631875E-3</v>
      </c>
      <c r="Y3">
        <v>2.5980879030983031E-2</v>
      </c>
      <c r="Z3">
        <v>6.6886362634598195E-3</v>
      </c>
      <c r="AA3">
        <v>4.035480259710883E-2</v>
      </c>
      <c r="AB3">
        <v>6.7880393722219521E-3</v>
      </c>
      <c r="AC3">
        <v>3.4080537100381586E-2</v>
      </c>
      <c r="AD3">
        <v>6.9331936736032329E-3</v>
      </c>
      <c r="AE3">
        <v>4.5906499463019654E-2</v>
      </c>
      <c r="AF3">
        <v>7.056175529457618E-3</v>
      </c>
      <c r="AG3">
        <v>4.6632277487433191E-2</v>
      </c>
      <c r="AH3">
        <v>6.8244521740689719E-3</v>
      </c>
      <c r="AI3">
        <v>3.5255003854031089E-2</v>
      </c>
      <c r="AJ3">
        <v>7.0026652669204987E-3</v>
      </c>
      <c r="AK3">
        <v>4.6937134043418816E-2</v>
      </c>
      <c r="AL3">
        <v>6.8723349197868048E-3</v>
      </c>
      <c r="AM3">
        <v>3.2962738206977926E-2</v>
      </c>
      <c r="AN3">
        <v>6.9574516851099747E-3</v>
      </c>
      <c r="AO3">
        <v>3.643279910627694E-2</v>
      </c>
      <c r="AP3">
        <v>6.9193144136003408E-3</v>
      </c>
      <c r="AQ3">
        <v>4.3724665146528632E-2</v>
      </c>
      <c r="AR3">
        <v>7.0822169860977995E-3</v>
      </c>
      <c r="AS3">
        <v>4.7526383197506378E-2</v>
      </c>
      <c r="AT3">
        <v>6.821539924623833E-3</v>
      </c>
      <c r="AU3">
        <v>4.8592205309673335E-2</v>
      </c>
      <c r="AV3">
        <v>7.0951114771550102E-3</v>
      </c>
      <c r="AW3">
        <v>3.889220229615236E-2</v>
      </c>
      <c r="AX3">
        <v>7.0552771911906158E-3</v>
      </c>
      <c r="AY3">
        <v>4.1539760807526735E-2</v>
      </c>
      <c r="AZ3">
        <v>6.9135607858048093E-3</v>
      </c>
      <c r="BA3">
        <v>2.4263405243148128E-2</v>
      </c>
      <c r="BB3">
        <v>6.9787546790502806E-3</v>
      </c>
      <c r="BC3">
        <v>4.3636023709744169E-2</v>
      </c>
      <c r="BD3">
        <v>6.9222893562301633E-3</v>
      </c>
      <c r="BE3">
        <v>4.738336605074106E-2</v>
      </c>
      <c r="BF3">
        <v>7.2222062088244197E-3</v>
      </c>
      <c r="BG3">
        <v>4.4554109548983943E-2</v>
      </c>
      <c r="BH3">
        <v>6.9603620864446851E-3</v>
      </c>
      <c r="BI3">
        <v>4.1873932590826078E-2</v>
      </c>
      <c r="BJ3">
        <v>6.9859339079260873E-3</v>
      </c>
      <c r="BK3">
        <v>5.530057287578382E-2</v>
      </c>
      <c r="BL3">
        <v>7.2379742274978265E-3</v>
      </c>
      <c r="BM3">
        <v>4.6596654337327272E-2</v>
      </c>
      <c r="BN3">
        <v>7.4662792389309411E-3</v>
      </c>
      <c r="BO3">
        <v>5.2781970762704633E-2</v>
      </c>
      <c r="BP3">
        <v>7.2782198716677335E-3</v>
      </c>
      <c r="BQ3">
        <v>2.5340324708781656</v>
      </c>
      <c r="BR3">
        <v>0.21415332011708735</v>
      </c>
      <c r="BS3">
        <v>3.0605344298323924</v>
      </c>
      <c r="BT3">
        <v>0.24596710566599783</v>
      </c>
      <c r="BU3">
        <v>3.7794534949495504</v>
      </c>
      <c r="BV3">
        <v>0.28300548113505286</v>
      </c>
      <c r="BW3">
        <v>3.8646343895897313</v>
      </c>
      <c r="BX3">
        <v>0.28733255188378359</v>
      </c>
    </row>
    <row r="4" spans="1:76">
      <c r="A4" s="3" t="s">
        <v>35</v>
      </c>
      <c r="B4" s="39">
        <v>77</v>
      </c>
      <c r="C4">
        <v>2.2714943947015891E-2</v>
      </c>
      <c r="D4">
        <v>6.1658323610729515E-3</v>
      </c>
      <c r="E4">
        <v>0.20364484720787845</v>
      </c>
      <c r="F4">
        <v>2.9625763826336415E-2</v>
      </c>
      <c r="G4">
        <v>1.1987301738075362</v>
      </c>
      <c r="H4">
        <v>0.13212907824654319</v>
      </c>
      <c r="I4">
        <v>9.9884294505022848E-3</v>
      </c>
      <c r="J4">
        <v>6.3895686816385147E-3</v>
      </c>
      <c r="K4">
        <v>2.0128167590556349E-2</v>
      </c>
      <c r="L4">
        <v>6.6984968830074857E-3</v>
      </c>
      <c r="M4">
        <v>3.5456903737946521E-2</v>
      </c>
      <c r="N4">
        <v>6.8544567714221901E-3</v>
      </c>
      <c r="O4">
        <v>2.8494309754324113E-2</v>
      </c>
      <c r="P4">
        <v>6.5769276632866858E-3</v>
      </c>
      <c r="Q4">
        <v>2.165147566516595E-2</v>
      </c>
      <c r="R4">
        <v>6.7121932814037874E-3</v>
      </c>
      <c r="S4">
        <v>3.1385699570144088E-2</v>
      </c>
      <c r="T4">
        <v>6.8400104477277842E-3</v>
      </c>
      <c r="U4">
        <v>3.476800121355119E-2</v>
      </c>
      <c r="V4">
        <v>6.604924660671742E-3</v>
      </c>
      <c r="W4">
        <v>2.5443352570857246E-2</v>
      </c>
      <c r="X4">
        <v>6.8947504825563619E-3</v>
      </c>
      <c r="Y4">
        <v>2.5178063303083031E-2</v>
      </c>
      <c r="Z4">
        <v>6.74705785009002E-3</v>
      </c>
      <c r="AA4">
        <v>3.9586987076392278E-2</v>
      </c>
      <c r="AB4">
        <v>6.8007021891159734E-3</v>
      </c>
      <c r="AC4">
        <v>3.2932666215349515E-2</v>
      </c>
      <c r="AD4">
        <v>6.9964665312387837E-3</v>
      </c>
      <c r="AE4">
        <v>4.4703016127286083E-2</v>
      </c>
      <c r="AF4">
        <v>7.0737742993108518E-3</v>
      </c>
      <c r="AG4">
        <v>4.5909300797830309E-2</v>
      </c>
      <c r="AH4">
        <v>6.8167121719678253E-3</v>
      </c>
      <c r="AI4">
        <v>3.400258029378115E-2</v>
      </c>
      <c r="AJ4">
        <v>7.069954219587362E-3</v>
      </c>
      <c r="AK4">
        <v>4.5979750638159095E-2</v>
      </c>
      <c r="AL4">
        <v>6.8953961025850401E-3</v>
      </c>
      <c r="AM4">
        <v>3.1801589740151383E-2</v>
      </c>
      <c r="AN4">
        <v>7.0267818831522113E-3</v>
      </c>
      <c r="AO4">
        <v>3.5503109126093162E-2</v>
      </c>
      <c r="AP4">
        <v>6.9600277544418091E-3</v>
      </c>
      <c r="AQ4">
        <v>4.2645749382229765E-2</v>
      </c>
      <c r="AR4">
        <v>7.0969545395759837E-3</v>
      </c>
      <c r="AS4">
        <v>4.6494447676234327E-2</v>
      </c>
      <c r="AT4">
        <v>6.8588187067753024E-3</v>
      </c>
      <c r="AU4">
        <v>4.7188104761410693E-2</v>
      </c>
      <c r="AV4">
        <v>7.1365124549425969E-3</v>
      </c>
      <c r="AW4">
        <v>3.7938931803130578E-2</v>
      </c>
      <c r="AX4">
        <v>7.0814405322885687E-3</v>
      </c>
      <c r="AY4">
        <v>4.0613091274914727E-2</v>
      </c>
      <c r="AZ4">
        <v>6.9485562782450961E-3</v>
      </c>
      <c r="BA4">
        <v>2.3578919287333831E-2</v>
      </c>
      <c r="BB4">
        <v>7.0286793241079613E-3</v>
      </c>
      <c r="BC4">
        <v>4.2789424483589897E-2</v>
      </c>
      <c r="BD4">
        <v>6.9489601485185157E-3</v>
      </c>
      <c r="BE4">
        <v>4.6095554797327999E-2</v>
      </c>
      <c r="BF4">
        <v>7.2447999276499331E-3</v>
      </c>
      <c r="BG4">
        <v>4.3259177968343318E-2</v>
      </c>
      <c r="BH4">
        <v>7.0176286696775657E-3</v>
      </c>
      <c r="BI4">
        <v>3.985529333586503E-2</v>
      </c>
      <c r="BJ4">
        <v>7.0772774707681943E-3</v>
      </c>
      <c r="BK4">
        <v>5.3701910471578899E-2</v>
      </c>
      <c r="BL4">
        <v>7.2787984784676383E-3</v>
      </c>
      <c r="BM4">
        <v>4.5359833940127013E-2</v>
      </c>
      <c r="BN4">
        <v>7.4625076959642395E-3</v>
      </c>
      <c r="BO4">
        <v>5.1491280345365271E-2</v>
      </c>
      <c r="BP4">
        <v>7.3088752762225781E-3</v>
      </c>
      <c r="BQ4">
        <v>2.5121508019484908</v>
      </c>
      <c r="BR4">
        <v>0.2131290054174384</v>
      </c>
      <c r="BS4">
        <v>3.0347084613407955</v>
      </c>
      <c r="BT4">
        <v>0.24480980226762156</v>
      </c>
      <c r="BU4">
        <v>3.7385410890965649</v>
      </c>
      <c r="BV4">
        <v>0.28090378490140328</v>
      </c>
      <c r="BW4">
        <v>3.8215548794138363</v>
      </c>
      <c r="BX4">
        <v>0.28528860687382745</v>
      </c>
    </row>
    <row r="5" spans="1:76">
      <c r="A5" s="3" t="s">
        <v>36</v>
      </c>
      <c r="B5" s="39">
        <v>1</v>
      </c>
      <c r="C5">
        <v>1.3175162476803353E-2</v>
      </c>
      <c r="D5">
        <v>6.1938740551150256E-3</v>
      </c>
      <c r="E5">
        <v>0.28035719973457685</v>
      </c>
      <c r="F5">
        <v>3.9694791291712272E-2</v>
      </c>
      <c r="G5">
        <v>1.6774102427622641</v>
      </c>
      <c r="H5">
        <v>0.16780392747297124</v>
      </c>
      <c r="I5">
        <v>6.9386224623530033E-3</v>
      </c>
      <c r="J5">
        <v>6.4847901647412075E-3</v>
      </c>
      <c r="K5">
        <v>1.8755067589748698E-2</v>
      </c>
      <c r="L5">
        <v>6.7457157949370305E-3</v>
      </c>
      <c r="M5">
        <v>2.9459667947520817E-2</v>
      </c>
      <c r="N5">
        <v>6.9659760121443693E-3</v>
      </c>
      <c r="O5">
        <v>2.6379015035627968E-2</v>
      </c>
      <c r="P5">
        <v>6.6258346216512467E-3</v>
      </c>
      <c r="Q5">
        <v>1.8550789566229648E-2</v>
      </c>
      <c r="R5">
        <v>6.793192525783566E-3</v>
      </c>
      <c r="S5">
        <v>2.9500894298869974E-2</v>
      </c>
      <c r="T5">
        <v>6.8782619930826457E-3</v>
      </c>
      <c r="U5">
        <v>2.7530659228660895E-2</v>
      </c>
      <c r="V5">
        <v>6.6690455692546557E-3</v>
      </c>
      <c r="W5">
        <v>2.127995945114633E-2</v>
      </c>
      <c r="X5">
        <v>6.991541044634667E-3</v>
      </c>
      <c r="Y5">
        <v>2.4148949604795848E-2</v>
      </c>
      <c r="Z5">
        <v>6.7696974033600197E-3</v>
      </c>
      <c r="AA5">
        <v>3.8604083321438568E-2</v>
      </c>
      <c r="AB5">
        <v>6.7744918647718189E-3</v>
      </c>
      <c r="AC5">
        <v>3.1461630548858782E-2</v>
      </c>
      <c r="AD5">
        <v>7.0084208814674229E-3</v>
      </c>
      <c r="AE5">
        <v>4.3161617359759388E-2</v>
      </c>
      <c r="AF5">
        <v>7.035010410482702E-3</v>
      </c>
      <c r="AG5">
        <v>4.4983611654477028E-2</v>
      </c>
      <c r="AH5">
        <v>6.7735013570439252E-3</v>
      </c>
      <c r="AI5">
        <v>3.2397502288463678E-2</v>
      </c>
      <c r="AJ5">
        <v>7.081768426153821E-3</v>
      </c>
      <c r="AK5">
        <v>4.4752642596356217E-2</v>
      </c>
      <c r="AL5">
        <v>6.8791151009715105E-3</v>
      </c>
      <c r="AM5">
        <v>3.0313095721352525E-2</v>
      </c>
      <c r="AN5">
        <v>7.0464857622761891E-3</v>
      </c>
      <c r="AO5">
        <v>3.4312193082760421E-2</v>
      </c>
      <c r="AP5">
        <v>6.9569509453590739E-3</v>
      </c>
      <c r="AQ5">
        <v>4.1264422375520728E-2</v>
      </c>
      <c r="AR5">
        <v>7.0581179206328651E-3</v>
      </c>
      <c r="AS5">
        <v>4.5170597424967887E-2</v>
      </c>
      <c r="AT5">
        <v>6.8618994560828627E-3</v>
      </c>
      <c r="AU5">
        <v>4.5387992205634733E-2</v>
      </c>
      <c r="AV5">
        <v>7.1228459954810128E-3</v>
      </c>
      <c r="AW5">
        <v>3.6718754772337076E-2</v>
      </c>
      <c r="AX5">
        <v>7.0582498337418281E-3</v>
      </c>
      <c r="AY5">
        <v>3.9425296052131291E-2</v>
      </c>
      <c r="AZ5">
        <v>6.9450720595623603E-3</v>
      </c>
      <c r="BA5">
        <v>2.2704182754496247E-2</v>
      </c>
      <c r="BB5">
        <v>7.0342933610422998E-3</v>
      </c>
      <c r="BC5">
        <v>4.1704366298908148E-2</v>
      </c>
      <c r="BD5">
        <v>6.9401319944558818E-3</v>
      </c>
      <c r="BE5">
        <v>4.4445884465736239E-2</v>
      </c>
      <c r="BF5">
        <v>7.2085909850929551E-3</v>
      </c>
      <c r="BG5">
        <v>4.159731398196681E-2</v>
      </c>
      <c r="BH5">
        <v>7.036495667857059E-3</v>
      </c>
      <c r="BI5">
        <v>3.726308937979339E-2</v>
      </c>
      <c r="BJ5">
        <v>7.1259126066925433E-3</v>
      </c>
      <c r="BK5">
        <v>5.1651658997989153E-2</v>
      </c>
      <c r="BL5">
        <v>7.262599163515621E-3</v>
      </c>
      <c r="BM5">
        <v>4.377702133658317E-2</v>
      </c>
      <c r="BN5">
        <v>7.393776606377662E-3</v>
      </c>
      <c r="BO5">
        <v>4.983650751708843E-2</v>
      </c>
      <c r="BP5">
        <v>7.2897314479183871E-3</v>
      </c>
      <c r="BQ5">
        <v>2.4840682516520167</v>
      </c>
      <c r="BR5">
        <v>0.21145338226054816</v>
      </c>
      <c r="BS5">
        <v>3.0015606631470964</v>
      </c>
      <c r="BT5">
        <v>0.24292166267980753</v>
      </c>
      <c r="BU5">
        <v>3.6860152954661731</v>
      </c>
      <c r="BV5">
        <v>0.27775785845272083</v>
      </c>
      <c r="BW5">
        <v>3.766249883917681</v>
      </c>
      <c r="BX5">
        <v>0.28213767418998625</v>
      </c>
    </row>
    <row r="6" spans="1:76">
      <c r="A6" s="3" t="s">
        <v>37</v>
      </c>
      <c r="B6" s="39" t="b">
        <v>0</v>
      </c>
      <c r="C6">
        <v>2.625309429136876E-2</v>
      </c>
      <c r="D6">
        <v>6.2151540052791292E-3</v>
      </c>
      <c r="E6">
        <v>0.36195868965411293</v>
      </c>
      <c r="F6">
        <v>4.986228687789529E-2</v>
      </c>
      <c r="G6">
        <v>2.260302557104843</v>
      </c>
      <c r="H6">
        <v>0.20460293726711432</v>
      </c>
      <c r="I6">
        <v>3.460202139858475E-3</v>
      </c>
      <c r="J6">
        <v>6.5331075303807886E-3</v>
      </c>
      <c r="K6">
        <v>1.719098036113819E-2</v>
      </c>
      <c r="L6">
        <v>6.7411927505523416E-3</v>
      </c>
      <c r="M6">
        <v>2.2619831700104356E-2</v>
      </c>
      <c r="N6">
        <v>7.0098273175578886E-3</v>
      </c>
      <c r="O6">
        <v>2.3966879068402291E-2</v>
      </c>
      <c r="P6">
        <v>6.6374749326025351E-3</v>
      </c>
      <c r="Q6">
        <v>1.5014602130593323E-2</v>
      </c>
      <c r="R6">
        <v>6.8256385519539662E-3</v>
      </c>
      <c r="S6">
        <v>2.7352971586398492E-2</v>
      </c>
      <c r="T6">
        <v>6.8627924729207186E-3</v>
      </c>
      <c r="U6">
        <v>1.9276119392501363E-2</v>
      </c>
      <c r="V6">
        <v>6.7001778335772245E-3</v>
      </c>
      <c r="W6">
        <v>1.6531683697919561E-2</v>
      </c>
      <c r="X6">
        <v>7.0314283858941571E-3</v>
      </c>
      <c r="Y6">
        <v>2.297691060758188E-2</v>
      </c>
      <c r="Z6">
        <v>6.7547208013064904E-3</v>
      </c>
      <c r="AA6">
        <v>3.748572034892033E-2</v>
      </c>
      <c r="AB6">
        <v>6.7115318037890516E-3</v>
      </c>
      <c r="AC6">
        <v>2.978660466202249E-2</v>
      </c>
      <c r="AD6">
        <v>6.968088253928883E-3</v>
      </c>
      <c r="AE6">
        <v>4.1407178121533141E-2</v>
      </c>
      <c r="AF6">
        <v>6.943024282708302E-3</v>
      </c>
      <c r="AG6">
        <v>4.3930203886482527E-2</v>
      </c>
      <c r="AH6">
        <v>6.6983204125377937E-3</v>
      </c>
      <c r="AI6">
        <v>3.0569803712303056E-2</v>
      </c>
      <c r="AJ6">
        <v>7.0371507698656546E-3</v>
      </c>
      <c r="AK6">
        <v>4.3355222913664525E-2</v>
      </c>
      <c r="AL6">
        <v>6.8248109048700987E-3</v>
      </c>
      <c r="AM6">
        <v>2.861784508356964E-2</v>
      </c>
      <c r="AN6">
        <v>7.0149670313787655E-3</v>
      </c>
      <c r="AO6">
        <v>3.2956531911459121E-2</v>
      </c>
      <c r="AP6">
        <v>6.9103332511255321E-3</v>
      </c>
      <c r="AQ6">
        <v>3.9692591025417064E-2</v>
      </c>
      <c r="AR6">
        <v>6.9688534411649471E-3</v>
      </c>
      <c r="AS6">
        <v>4.3662082917824072E-2</v>
      </c>
      <c r="AT6">
        <v>6.8305325885595382E-3</v>
      </c>
      <c r="AU6">
        <v>4.333770205593284E-2</v>
      </c>
      <c r="AV6">
        <v>7.0552192740382727E-3</v>
      </c>
      <c r="AW6">
        <v>3.5330522690134522E-2</v>
      </c>
      <c r="AX6">
        <v>6.9875838680262554E-3</v>
      </c>
      <c r="AY6">
        <v>3.8072603244036149E-2</v>
      </c>
      <c r="AZ6">
        <v>6.9033904004328307E-3</v>
      </c>
      <c r="BA6">
        <v>2.171006159626741E-2</v>
      </c>
      <c r="BB6">
        <v>6.9951419739688395E-3</v>
      </c>
      <c r="BC6">
        <v>4.0468754116732349E-2</v>
      </c>
      <c r="BD6">
        <v>6.8965200985813624E-3</v>
      </c>
      <c r="BE6">
        <v>4.2568001535264133E-2</v>
      </c>
      <c r="BF6">
        <v>7.1165128143365801E-3</v>
      </c>
      <c r="BG6">
        <v>3.9703151926544972E-2</v>
      </c>
      <c r="BH6">
        <v>7.0154345889970205E-3</v>
      </c>
      <c r="BI6">
        <v>3.4307325670701549E-2</v>
      </c>
      <c r="BJ6">
        <v>7.1278991862308346E-3</v>
      </c>
      <c r="BK6">
        <v>4.9315917636089807E-2</v>
      </c>
      <c r="BL6">
        <v>7.1906886547981512E-3</v>
      </c>
      <c r="BM6">
        <v>4.1976446590485869E-2</v>
      </c>
      <c r="BN6">
        <v>7.2656541542899869E-3</v>
      </c>
      <c r="BO6">
        <v>4.795171213110816E-2</v>
      </c>
      <c r="BP6">
        <v>7.2223393058716348E-3</v>
      </c>
      <c r="BQ6">
        <v>2.4520599012004065</v>
      </c>
      <c r="BR6">
        <v>0.20926219966927329</v>
      </c>
      <c r="BS6">
        <v>2.9637764727234011</v>
      </c>
      <c r="BT6">
        <v>0.2404556527427619</v>
      </c>
      <c r="BU6">
        <v>3.6261314414753856</v>
      </c>
      <c r="BV6">
        <v>0.27382256604033278</v>
      </c>
      <c r="BW6">
        <v>3.7031998849248904</v>
      </c>
      <c r="BX6">
        <v>0.27813502365898657</v>
      </c>
    </row>
    <row r="7" spans="1:76">
      <c r="A7" s="3" t="s">
        <v>38</v>
      </c>
      <c r="B7" s="39">
        <v>1</v>
      </c>
      <c r="C7">
        <v>1.4974839386584194E-2</v>
      </c>
      <c r="D7">
        <v>6.261849001103801E-3</v>
      </c>
      <c r="E7">
        <v>0.44876091821007691</v>
      </c>
      <c r="F7">
        <v>6.0129213534966697E-2</v>
      </c>
      <c r="G7">
        <v>2.9700949051789407</v>
      </c>
      <c r="H7">
        <v>0.24256153138014191</v>
      </c>
      <c r="I7">
        <v>-1.6503058941499797E-4</v>
      </c>
      <c r="J7">
        <v>6.530606392947576E-3</v>
      </c>
      <c r="K7">
        <v>1.5562618950001928E-2</v>
      </c>
      <c r="L7">
        <v>6.6852941800098877E-3</v>
      </c>
      <c r="M7">
        <v>1.5491517850390362E-2</v>
      </c>
      <c r="N7">
        <v>6.9824581156918992E-3</v>
      </c>
      <c r="O7">
        <v>2.1453318763186738E-2</v>
      </c>
      <c r="P7">
        <v>6.6109055673748739E-3</v>
      </c>
      <c r="Q7">
        <v>1.1329394233775774E-2</v>
      </c>
      <c r="R7">
        <v>6.8069027758386079E-3</v>
      </c>
      <c r="S7">
        <v>2.5115943356705837E-2</v>
      </c>
      <c r="T7">
        <v>6.7948551357647421E-3</v>
      </c>
      <c r="U7">
        <v>1.0673115430959583E-2</v>
      </c>
      <c r="V7">
        <v>6.695799302734738E-3</v>
      </c>
      <c r="W7">
        <v>1.1583202373620137E-2</v>
      </c>
      <c r="X7">
        <v>7.0111810711651389E-3</v>
      </c>
      <c r="Y7">
        <v>2.17568979406111E-2</v>
      </c>
      <c r="Z7">
        <v>6.7033413591585274E-3</v>
      </c>
      <c r="AA7">
        <v>3.6322501275710295E-2</v>
      </c>
      <c r="AB7">
        <v>6.6169226558705939E-3</v>
      </c>
      <c r="AC7">
        <v>2.8043289190429605E-2</v>
      </c>
      <c r="AD7">
        <v>6.8787361582389661E-3</v>
      </c>
      <c r="AE7">
        <v>3.9581832645636507E-2</v>
      </c>
      <c r="AF7">
        <v>6.8052680849973665E-3</v>
      </c>
      <c r="AG7">
        <v>4.2834418326352493E-2</v>
      </c>
      <c r="AH7">
        <v>6.5972600514550249E-3</v>
      </c>
      <c r="AI7">
        <v>2.8667553834197834E-2</v>
      </c>
      <c r="AJ7">
        <v>6.9397159078839104E-3</v>
      </c>
      <c r="AK7">
        <v>4.1900702222000839E-2</v>
      </c>
      <c r="AL7">
        <v>6.7368829172894515E-3</v>
      </c>
      <c r="AM7">
        <v>2.6853176951432151E-2</v>
      </c>
      <c r="AN7">
        <v>6.9347791505881395E-3</v>
      </c>
      <c r="AO7">
        <v>3.1545953217860662E-2</v>
      </c>
      <c r="AP7">
        <v>6.823951360081881E-3</v>
      </c>
      <c r="AQ7">
        <v>3.8057595759863186E-2</v>
      </c>
      <c r="AR7">
        <v>6.8363927784224222E-3</v>
      </c>
      <c r="AS7">
        <v>4.2091115028690458E-2</v>
      </c>
      <c r="AT7">
        <v>6.7672592612661245E-3</v>
      </c>
      <c r="AU7">
        <v>4.1203336626688833E-2</v>
      </c>
      <c r="AV7">
        <v>6.9391110053940675E-3</v>
      </c>
      <c r="AW7">
        <v>3.3886701863688889E-2</v>
      </c>
      <c r="AX7">
        <v>6.8751675714174461E-3</v>
      </c>
      <c r="AY7">
        <v>3.666459997716727E-2</v>
      </c>
      <c r="AZ7">
        <v>6.8268881009888108E-3</v>
      </c>
      <c r="BA7">
        <v>2.0677093596620844E-2</v>
      </c>
      <c r="BB7">
        <v>6.9143969754260071E-3</v>
      </c>
      <c r="BC7">
        <v>3.9182689887593783E-2</v>
      </c>
      <c r="BD7">
        <v>6.8216576373287801E-3</v>
      </c>
      <c r="BE7">
        <v>4.0614040912738701E-2</v>
      </c>
      <c r="BF7">
        <v>6.9760250411655209E-3</v>
      </c>
      <c r="BG7">
        <v>3.7730145546792576E-2</v>
      </c>
      <c r="BH7">
        <v>6.9561516764516315E-3</v>
      </c>
      <c r="BI7">
        <v>3.1227460605696505E-2</v>
      </c>
      <c r="BJ7">
        <v>7.0830762685235174E-3</v>
      </c>
      <c r="BK7">
        <v>4.6883914259833202E-2</v>
      </c>
      <c r="BL7">
        <v>7.0688927140632567E-3</v>
      </c>
      <c r="BM7">
        <v>4.0103981559333562E-2</v>
      </c>
      <c r="BN7">
        <v>7.088520058795793E-3</v>
      </c>
      <c r="BO7">
        <v>4.5989589100286811E-2</v>
      </c>
      <c r="BP7">
        <v>7.112158560634449E-3</v>
      </c>
      <c r="BQ7">
        <v>2.4187188767862589</v>
      </c>
      <c r="BR7">
        <v>0.20673297422569417</v>
      </c>
      <c r="BS7">
        <v>2.9244169404666049</v>
      </c>
      <c r="BT7">
        <v>0.23761155391565836</v>
      </c>
      <c r="BU7">
        <v>3.5637409608315438</v>
      </c>
      <c r="BV7">
        <v>0.26941672165140579</v>
      </c>
      <c r="BW7">
        <v>3.637512818381079</v>
      </c>
      <c r="BX7">
        <v>0.2736049262221707</v>
      </c>
    </row>
    <row r="8" spans="1:76">
      <c r="A8" s="3" t="s">
        <v>39</v>
      </c>
      <c r="B8" s="39" t="b">
        <v>0</v>
      </c>
      <c r="C8">
        <v>1.406043871973588E-2</v>
      </c>
      <c r="D8">
        <v>6.289154003467144E-3</v>
      </c>
      <c r="E8">
        <v>0.54109534604603171</v>
      </c>
      <c r="F8">
        <v>7.0496543629992692E-2</v>
      </c>
      <c r="G8">
        <v>3.8344143772117194</v>
      </c>
      <c r="H8">
        <v>0.28171624981136723</v>
      </c>
      <c r="I8">
        <v>-3.6433809298308736E-3</v>
      </c>
      <c r="J8">
        <v>6.4774893797215714E-3</v>
      </c>
      <c r="K8">
        <v>1.4001903513631979E-2</v>
      </c>
      <c r="L8">
        <v>6.5825486530534192E-3</v>
      </c>
      <c r="M8">
        <v>8.6522199927678602E-3</v>
      </c>
      <c r="N8">
        <v>6.886085696510673E-3</v>
      </c>
      <c r="O8">
        <v>1.9041967827191152E-2</v>
      </c>
      <c r="P8">
        <v>6.5482790179249087E-3</v>
      </c>
      <c r="Q8">
        <v>7.7937195028019097E-3</v>
      </c>
      <c r="R8">
        <v>6.7385030585924077E-3</v>
      </c>
      <c r="S8">
        <v>2.2971040332842564E-2</v>
      </c>
      <c r="T8">
        <v>6.6799538606321937E-3</v>
      </c>
      <c r="U8">
        <v>2.4186115609650788E-3</v>
      </c>
      <c r="V8">
        <v>6.6562646992559286E-3</v>
      </c>
      <c r="W8">
        <v>6.8354120053911891E-3</v>
      </c>
      <c r="X8">
        <v>6.932439417471542E-3</v>
      </c>
      <c r="Y8">
        <v>2.0587749774466771E-2</v>
      </c>
      <c r="Z8">
        <v>6.6197215337536501E-3</v>
      </c>
      <c r="AA8">
        <v>3.5208663193189743E-2</v>
      </c>
      <c r="AB8">
        <v>6.4983290915185312E-3</v>
      </c>
      <c r="AC8">
        <v>2.6372917185692256E-2</v>
      </c>
      <c r="AD8">
        <v>6.7476033697930942E-3</v>
      </c>
      <c r="AE8">
        <v>3.783345956677911E-2</v>
      </c>
      <c r="AF8">
        <v>6.6329020052207834E-3</v>
      </c>
      <c r="AG8">
        <v>4.1785029003281016E-2</v>
      </c>
      <c r="AH8">
        <v>6.4785075832214352E-3</v>
      </c>
      <c r="AI8">
        <v>2.6844861626156478E-2</v>
      </c>
      <c r="AJ8">
        <v>6.7973574332589127E-3</v>
      </c>
      <c r="AK8">
        <v>4.0506917137436128E-2</v>
      </c>
      <c r="AL8">
        <v>6.6224545408554766E-3</v>
      </c>
      <c r="AM8">
        <v>2.5162054242120362E-2</v>
      </c>
      <c r="AN8">
        <v>6.8124184651102773E-3</v>
      </c>
      <c r="AO8">
        <v>3.0194733698685885E-2</v>
      </c>
      <c r="AP8">
        <v>6.70480341930759E-3</v>
      </c>
      <c r="AQ8">
        <v>3.6491894171583023E-2</v>
      </c>
      <c r="AR8">
        <v>6.6714671075267943E-3</v>
      </c>
      <c r="AS8">
        <v>4.0584964233038874E-2</v>
      </c>
      <c r="AT8">
        <v>6.6772055028789662E-3</v>
      </c>
      <c r="AU8">
        <v>3.9157809511420096E-2</v>
      </c>
      <c r="AV8">
        <v>6.7839275909514904E-3</v>
      </c>
      <c r="AW8">
        <v>3.2504262069625707E-2</v>
      </c>
      <c r="AX8">
        <v>6.7301082437011862E-3</v>
      </c>
      <c r="AY8">
        <v>3.5315354302488534E-2</v>
      </c>
      <c r="AZ8">
        <v>6.7217629225545597E-3</v>
      </c>
      <c r="BA8">
        <v>1.9688963679590672E-2</v>
      </c>
      <c r="BB8">
        <v>6.7985998449867462E-3</v>
      </c>
      <c r="BC8">
        <v>3.7950362886818786E-2</v>
      </c>
      <c r="BD8">
        <v>6.7216095220846194E-3</v>
      </c>
      <c r="BE8">
        <v>3.8742300867145696E-2</v>
      </c>
      <c r="BF8">
        <v>6.7985091494491409E-3</v>
      </c>
      <c r="BG8">
        <v>3.5838136085676417E-2</v>
      </c>
      <c r="BH8">
        <v>6.8634496792262644E-3</v>
      </c>
      <c r="BI8">
        <v>2.8273006535682148E-2</v>
      </c>
      <c r="BJ8">
        <v>6.9950751397910849E-3</v>
      </c>
      <c r="BK8">
        <v>4.4552675319082649E-2</v>
      </c>
      <c r="BL8">
        <v>6.9070785240809276E-3</v>
      </c>
      <c r="BM8">
        <v>3.8311322223971898E-2</v>
      </c>
      <c r="BN8">
        <v>6.8767246708549929E-3</v>
      </c>
      <c r="BO8">
        <v>4.4109097963386551E-2</v>
      </c>
      <c r="BP8">
        <v>6.9681154009158227E-3</v>
      </c>
      <c r="BQ8">
        <v>2.3867462699209017</v>
      </c>
      <c r="BR8">
        <v>0.20407060873336674</v>
      </c>
      <c r="BS8">
        <v>2.8866707416000028</v>
      </c>
      <c r="BT8">
        <v>0.23461977817096177</v>
      </c>
      <c r="BU8">
        <v>3.5038983592259361</v>
      </c>
      <c r="BV8">
        <v>0.26489726059576507</v>
      </c>
      <c r="BW8">
        <v>3.5745102597615994</v>
      </c>
      <c r="BX8">
        <v>0.26891438343234264</v>
      </c>
    </row>
    <row r="9" spans="1:76">
      <c r="A9" s="3" t="s">
        <v>40</v>
      </c>
      <c r="B9" s="39" t="b">
        <v>1</v>
      </c>
      <c r="C9">
        <v>2.2384745814982048E-2</v>
      </c>
      <c r="D9">
        <v>6.3053809787780414E-3</v>
      </c>
      <c r="E9">
        <v>0.63931455891216693</v>
      </c>
      <c r="F9">
        <v>8.0965259039117221E-2</v>
      </c>
      <c r="G9">
        <v>4.88690268842275</v>
      </c>
      <c r="H9">
        <v>0.32210478398266762</v>
      </c>
      <c r="I9">
        <v>-6.6930536233546657E-3</v>
      </c>
      <c r="J9">
        <v>6.3780597152153055E-3</v>
      </c>
      <c r="K9">
        <v>1.2635273934750932E-2</v>
      </c>
      <c r="L9">
        <v>6.4412800012257701E-3</v>
      </c>
      <c r="M9">
        <v>2.6560173647908929E-3</v>
      </c>
      <c r="N9">
        <v>6.7285175802674268E-3</v>
      </c>
      <c r="O9">
        <v>1.6928179572393686E-2</v>
      </c>
      <c r="P9">
        <v>6.454668914834644E-3</v>
      </c>
      <c r="Q9">
        <v>4.6940172769079479E-3</v>
      </c>
      <c r="R9">
        <v>6.6259807385178711E-3</v>
      </c>
      <c r="S9">
        <v>2.1092029801572616E-2</v>
      </c>
      <c r="T9">
        <v>6.5273972654901159E-3</v>
      </c>
      <c r="U9">
        <v>-4.8186614053599671E-3</v>
      </c>
      <c r="V9">
        <v>6.584776881593311E-3</v>
      </c>
      <c r="W9">
        <v>2.672950332670078E-3</v>
      </c>
      <c r="X9">
        <v>6.8015826053009747E-3</v>
      </c>
      <c r="Y9">
        <v>1.9564183540378033E-2</v>
      </c>
      <c r="Z9">
        <v>6.5106357060399122E-3</v>
      </c>
      <c r="AA9">
        <v>3.4234442638554345E-2</v>
      </c>
      <c r="AB9">
        <v>6.3653588560135844E-3</v>
      </c>
      <c r="AC9">
        <v>2.4910812253549443E-2</v>
      </c>
      <c r="AD9">
        <v>6.5853134872344305E-3</v>
      </c>
      <c r="AE9">
        <v>3.6303701673834898E-2</v>
      </c>
      <c r="AF9">
        <v>6.4398901180615026E-3</v>
      </c>
      <c r="AG9">
        <v>4.0867051199264724E-2</v>
      </c>
      <c r="AH9">
        <v>6.3516836265651863E-3</v>
      </c>
      <c r="AI9">
        <v>2.5249390770906547E-2</v>
      </c>
      <c r="AJ9">
        <v>6.6216083829663316E-3</v>
      </c>
      <c r="AK9">
        <v>3.9286783838362753E-2</v>
      </c>
      <c r="AL9">
        <v>6.4907960820950947E-3</v>
      </c>
      <c r="AM9">
        <v>2.3681481660048697E-2</v>
      </c>
      <c r="AN9">
        <v>6.6577979099755793E-3</v>
      </c>
      <c r="AO9">
        <v>2.9012341123366425E-2</v>
      </c>
      <c r="AP9">
        <v>6.5625420863641044E-3</v>
      </c>
      <c r="AQ9">
        <v>3.5122330091673155E-2</v>
      </c>
      <c r="AR9">
        <v>6.4874377254832945E-3</v>
      </c>
      <c r="AS9">
        <v>3.9265649910909313E-2</v>
      </c>
      <c r="AT9">
        <v>6.567666933332268E-3</v>
      </c>
      <c r="AU9">
        <v>3.736683715178752E-2</v>
      </c>
      <c r="AV9">
        <v>6.6022410680373761E-3</v>
      </c>
      <c r="AW9">
        <v>3.1295200358373958E-2</v>
      </c>
      <c r="AX9">
        <v>6.5641577289080096E-3</v>
      </c>
      <c r="AY9">
        <v>3.4134174080289403E-2</v>
      </c>
      <c r="AZ9">
        <v>6.596531481883312E-3</v>
      </c>
      <c r="BA9">
        <v>1.8825724254419786E-2</v>
      </c>
      <c r="BB9">
        <v>6.6571317774871946E-3</v>
      </c>
      <c r="BC9">
        <v>3.6871608919079271E-2</v>
      </c>
      <c r="BD9">
        <v>6.6044810561369091E-3</v>
      </c>
      <c r="BE9">
        <v>3.7104418645312394E-2</v>
      </c>
      <c r="BF9">
        <v>6.5983464210066407E-3</v>
      </c>
      <c r="BG9">
        <v>3.418040289752259E-2</v>
      </c>
      <c r="BH9">
        <v>6.7448387618161106E-3</v>
      </c>
      <c r="BI9">
        <v>2.5683315758596125E-2</v>
      </c>
      <c r="BJ9">
        <v>6.8710251281205725E-3</v>
      </c>
      <c r="BK9">
        <v>4.251106392840593E-2</v>
      </c>
      <c r="BL9">
        <v>6.718355308177491E-3</v>
      </c>
      <c r="BM9">
        <v>3.674369918239629E-2</v>
      </c>
      <c r="BN9">
        <v>6.6474263932028771E-3</v>
      </c>
      <c r="BO9">
        <v>4.2462584928607619E-2</v>
      </c>
      <c r="BP9">
        <v>6.8018793468585031E-3</v>
      </c>
      <c r="BQ9">
        <v>2.3587323110641516</v>
      </c>
      <c r="BR9">
        <v>0.20149079221078212</v>
      </c>
      <c r="BS9">
        <v>2.8535958486704773</v>
      </c>
      <c r="BT9">
        <v>0.23172270138673204</v>
      </c>
      <c r="BU9">
        <v>3.4514517283429935</v>
      </c>
      <c r="BV9">
        <v>0.26063032272986891</v>
      </c>
      <c r="BW9">
        <v>3.5192963016751579</v>
      </c>
      <c r="BX9">
        <v>0.26444339517060217</v>
      </c>
    </row>
    <row r="10" spans="1:76">
      <c r="A10" s="3" t="s">
        <v>41</v>
      </c>
      <c r="B10" s="39" t="b">
        <v>0</v>
      </c>
      <c r="C10">
        <v>3.6932037387044744E-2</v>
      </c>
      <c r="D10">
        <v>6.3208701117348411E-3</v>
      </c>
      <c r="E10">
        <v>0.74379361403971367</v>
      </c>
      <c r="F10">
        <v>9.1536351240553149E-2</v>
      </c>
      <c r="G10" t="s">
        <v>29</v>
      </c>
      <c r="H10" t="s">
        <v>29</v>
      </c>
      <c r="I10">
        <v>-9.0669823254589336E-3</v>
      </c>
      <c r="J10">
        <v>6.2403725995160923E-3</v>
      </c>
      <c r="K10">
        <v>1.1573446414180682E-2</v>
      </c>
      <c r="L10">
        <v>6.2729329705409958E-3</v>
      </c>
      <c r="M10">
        <v>-2.0113133574119683E-3</v>
      </c>
      <c r="N10">
        <v>6.5225189986465194E-3</v>
      </c>
      <c r="O10">
        <v>1.5283200552015239E-2</v>
      </c>
      <c r="P10">
        <v>6.3376589919357344E-3</v>
      </c>
      <c r="Q10">
        <v>2.2814069957968722E-3</v>
      </c>
      <c r="R10">
        <v>6.4784517047914323E-3</v>
      </c>
      <c r="S10">
        <v>1.9631138021233577E-2</v>
      </c>
      <c r="T10">
        <v>6.3495445783879143E-3</v>
      </c>
      <c r="U10">
        <v>-1.0452382654003512E-2</v>
      </c>
      <c r="V10">
        <v>6.4871273675794865E-3</v>
      </c>
      <c r="W10">
        <v>-5.6696475493207322E-4</v>
      </c>
      <c r="X10">
        <v>6.6292118753400681E-3</v>
      </c>
      <c r="Y10">
        <v>1.876912248724797E-2</v>
      </c>
      <c r="Z10">
        <v>6.3849213610202822E-3</v>
      </c>
      <c r="AA10">
        <v>3.347876516722794E-2</v>
      </c>
      <c r="AB10">
        <v>6.228784407031924E-3</v>
      </c>
      <c r="AC10">
        <v>2.3775425440130539E-2</v>
      </c>
      <c r="AD10">
        <v>6.405014271672782E-3</v>
      </c>
      <c r="AE10">
        <v>3.5116490853469719E-2</v>
      </c>
      <c r="AF10">
        <v>6.2418690987312781E-3</v>
      </c>
      <c r="AG10">
        <v>4.0154854016560812E-2</v>
      </c>
      <c r="AH10">
        <v>6.2270627042034571E-3</v>
      </c>
      <c r="AI10">
        <v>2.4010396828509858E-2</v>
      </c>
      <c r="AJ10">
        <v>6.4267068998410228E-3</v>
      </c>
      <c r="AK10">
        <v>3.83391502682595E-2</v>
      </c>
      <c r="AL10">
        <v>6.3525737263340713E-3</v>
      </c>
      <c r="AM10">
        <v>2.2531406390512414E-2</v>
      </c>
      <c r="AN10">
        <v>6.4834439229972092E-3</v>
      </c>
      <c r="AO10">
        <v>2.8094565906395266E-2</v>
      </c>
      <c r="AP10">
        <v>6.4086925283857819E-3</v>
      </c>
      <c r="AQ10">
        <v>3.4059857456776664E-2</v>
      </c>
      <c r="AR10">
        <v>6.2992135983602126E-3</v>
      </c>
      <c r="AS10">
        <v>3.8240055062416345E-2</v>
      </c>
      <c r="AT10">
        <v>6.4475177160797483E-3</v>
      </c>
      <c r="AU10">
        <v>3.5975513477045813E-2</v>
      </c>
      <c r="AV10">
        <v>6.4087705982068689E-3</v>
      </c>
      <c r="AW10">
        <v>3.0357467719212383E-2</v>
      </c>
      <c r="AX10">
        <v>6.390760350800744E-3</v>
      </c>
      <c r="AY10">
        <v>3.3216751507423183E-2</v>
      </c>
      <c r="AZ10">
        <v>6.4613392855181985E-3</v>
      </c>
      <c r="BA10">
        <v>1.8157309845452996E-2</v>
      </c>
      <c r="BB10">
        <v>6.5014536744131728E-3</v>
      </c>
      <c r="BC10">
        <v>3.6033822215244628E-2</v>
      </c>
      <c r="BD10">
        <v>6.4797612912069246E-3</v>
      </c>
      <c r="BE10">
        <v>3.5833085723991083E-2</v>
      </c>
      <c r="BF10">
        <v>6.3917528496828515E-3</v>
      </c>
      <c r="BG10">
        <v>3.2891245666316453E-2</v>
      </c>
      <c r="BH10">
        <v>6.6099280753434556E-3</v>
      </c>
      <c r="BI10">
        <v>2.3668189619713877E-2</v>
      </c>
      <c r="BJ10">
        <v>6.7209760277036996E-3</v>
      </c>
      <c r="BK10">
        <v>4.092447930074522E-2</v>
      </c>
      <c r="BL10">
        <v>6.5180122989252597E-3</v>
      </c>
      <c r="BM10">
        <v>3.5528111930421991E-2</v>
      </c>
      <c r="BN10">
        <v>6.4192016086054553E-3</v>
      </c>
      <c r="BO10">
        <v>4.1183440689837751E-2</v>
      </c>
      <c r="BP10">
        <v>6.6269178549183344E-3</v>
      </c>
      <c r="BQ10">
        <v>2.3369465245571535</v>
      </c>
      <c r="BR10">
        <v>0.19920252604984046</v>
      </c>
      <c r="BS10">
        <v>2.827871792799217</v>
      </c>
      <c r="BT10">
        <v>0.22915502749444841</v>
      </c>
      <c r="BU10">
        <v>3.4106499823047276</v>
      </c>
      <c r="BV10">
        <v>0.2569615899831556</v>
      </c>
      <c r="BW10">
        <v>3.4763440506358667</v>
      </c>
      <c r="BX10">
        <v>0.26055417431592448</v>
      </c>
    </row>
    <row r="11" spans="1:76">
      <c r="A11" s="3" t="s">
        <v>42</v>
      </c>
      <c r="B11" s="39" t="b">
        <v>0</v>
      </c>
      <c r="C11">
        <v>2.8943669610376258E-2</v>
      </c>
      <c r="D11">
        <v>6.3630146096077377E-3</v>
      </c>
      <c r="E11">
        <v>0.85493147232434841</v>
      </c>
      <c r="F11">
        <v>0.10221082140848425</v>
      </c>
      <c r="I11">
        <v>-1.05728454509968E-2</v>
      </c>
      <c r="J11">
        <v>6.0755826238810748E-3</v>
      </c>
      <c r="K11">
        <v>1.0902443902706407E-2</v>
      </c>
      <c r="L11">
        <v>6.0911460362268353E-3</v>
      </c>
      <c r="M11">
        <v>-4.9716527964124395E-3</v>
      </c>
      <c r="N11">
        <v>6.2847787316101383E-3</v>
      </c>
      <c r="O11">
        <v>1.4240297183219943E-2</v>
      </c>
      <c r="P11">
        <v>6.2067286972966431E-3</v>
      </c>
      <c r="Q11">
        <v>7.5134399609848551E-4</v>
      </c>
      <c r="R11">
        <v>6.3078678823366603E-3</v>
      </c>
      <c r="S11">
        <v>1.8706717755610558E-2</v>
      </c>
      <c r="T11">
        <v>6.1608043663039522E-3</v>
      </c>
      <c r="U11">
        <v>-1.4026141594430811E-2</v>
      </c>
      <c r="V11">
        <v>6.3712271400958352E-3</v>
      </c>
      <c r="W11">
        <v>-2.6218546055346856E-3</v>
      </c>
      <c r="X11">
        <v>6.4292916790020544E-3</v>
      </c>
      <c r="Y11">
        <v>1.8266977733191036E-2</v>
      </c>
      <c r="Z11">
        <v>6.2527631272762544E-3</v>
      </c>
      <c r="AA11">
        <v>3.3002851273750418E-2</v>
      </c>
      <c r="AB11">
        <v>6.0996701941905202E-3</v>
      </c>
      <c r="AC11">
        <v>2.3058739032653361E-2</v>
      </c>
      <c r="AD11">
        <v>6.2213124932722326E-3</v>
      </c>
      <c r="AE11">
        <v>3.4368007865734948E-2</v>
      </c>
      <c r="AF11">
        <v>6.0548814325398978E-3</v>
      </c>
      <c r="AG11">
        <v>3.970613543531222E-2</v>
      </c>
      <c r="AH11">
        <v>6.1147408621168315E-3</v>
      </c>
      <c r="AI11">
        <v>2.3228255719598693E-2</v>
      </c>
      <c r="AJ11">
        <v>6.2284427429220492E-3</v>
      </c>
      <c r="AK11">
        <v>3.7740788063182304E-2</v>
      </c>
      <c r="AL11">
        <v>6.2189854267961598E-3</v>
      </c>
      <c r="AM11">
        <v>2.180500069208836E-2</v>
      </c>
      <c r="AN11">
        <v>6.3034816272770694E-3</v>
      </c>
      <c r="AO11">
        <v>2.7515760737632022E-2</v>
      </c>
      <c r="AP11">
        <v>6.2557187215814746E-3</v>
      </c>
      <c r="AQ11">
        <v>3.339055148100481E-2</v>
      </c>
      <c r="AR11">
        <v>6.1220435255250729E-3</v>
      </c>
      <c r="AS11">
        <v>3.7591267282737428E-2</v>
      </c>
      <c r="AT11">
        <v>6.3264916261482956E-3</v>
      </c>
      <c r="AU11">
        <v>3.5096555256802033E-2</v>
      </c>
      <c r="AV11">
        <v>6.21919000831245E-3</v>
      </c>
      <c r="AW11">
        <v>2.976703367365512E-2</v>
      </c>
      <c r="AX11">
        <v>6.2239637337197264E-3</v>
      </c>
      <c r="AY11">
        <v>3.2637410704621381E-2</v>
      </c>
      <c r="AZ11">
        <v>6.3271388011897686E-3</v>
      </c>
      <c r="BA11">
        <v>1.7737871412891234E-2</v>
      </c>
      <c r="BB11">
        <v>6.3441776498224097E-3</v>
      </c>
      <c r="BC11">
        <v>3.5504875271550163E-2</v>
      </c>
      <c r="BD11">
        <v>6.3575542809122905E-3</v>
      </c>
      <c r="BE11">
        <v>3.5031297935559202E-2</v>
      </c>
      <c r="BF11">
        <v>6.1954654179671477E-3</v>
      </c>
      <c r="BG11">
        <v>3.207510424401705E-2</v>
      </c>
      <c r="BH11">
        <v>6.4696472812815669E-3</v>
      </c>
      <c r="BI11">
        <v>2.2390881654391043E-2</v>
      </c>
      <c r="BJ11">
        <v>6.5570839242798818E-3</v>
      </c>
      <c r="BK11">
        <v>3.9921457086851492E-2</v>
      </c>
      <c r="BL11">
        <v>6.3222800954480978E-3</v>
      </c>
      <c r="BM11">
        <v>3.4763040117828214E-2</v>
      </c>
      <c r="BN11">
        <v>6.210539731805755E-3</v>
      </c>
      <c r="BO11">
        <v>4.0375293905938366E-2</v>
      </c>
      <c r="BP11">
        <v>6.4574052646362498E-3</v>
      </c>
      <c r="BQ11">
        <v>2.3231538652576438</v>
      </c>
      <c r="BR11">
        <v>0.19739119196605842</v>
      </c>
      <c r="BS11">
        <v>2.81158258400606</v>
      </c>
      <c r="BT11">
        <v>0.22712477416231905</v>
      </c>
      <c r="BU11">
        <v>3.3847986359178326</v>
      </c>
      <c r="BV11">
        <v>0.25418828126397008</v>
      </c>
      <c r="BW11">
        <v>3.4491332425760555</v>
      </c>
      <c r="BX11">
        <v>0.25756180241186855</v>
      </c>
    </row>
    <row r="12" spans="1:76">
      <c r="A12" s="3" t="s">
        <v>43</v>
      </c>
      <c r="B12" s="39" t="s">
        <v>44</v>
      </c>
      <c r="C12">
        <v>4.0531944316469726E-2</v>
      </c>
      <c r="D12">
        <v>6.3780597071684394E-3</v>
      </c>
      <c r="E12">
        <v>0.9731525217874859</v>
      </c>
      <c r="F12">
        <v>0.11298968050788472</v>
      </c>
      <c r="I12">
        <v>-1.1088646925250033E-2</v>
      </c>
      <c r="J12">
        <v>5.8970400920924804E-3</v>
      </c>
      <c r="K12">
        <v>1.0676627033202164E-2</v>
      </c>
      <c r="L12">
        <v>5.9106464945728934E-3</v>
      </c>
      <c r="M12">
        <v>-5.9851718566792562E-3</v>
      </c>
      <c r="N12">
        <v>6.0345570816977626E-3</v>
      </c>
      <c r="O12">
        <v>1.3883959294562443E-2</v>
      </c>
      <c r="P12">
        <v>6.0724852247165846E-3</v>
      </c>
      <c r="Q12">
        <v>2.2778488241331283E-4</v>
      </c>
      <c r="R12">
        <v>6.1280489579477867E-3</v>
      </c>
      <c r="S12">
        <v>1.8393660036885327E-2</v>
      </c>
      <c r="T12">
        <v>5.9764672387400105E-3</v>
      </c>
      <c r="U12">
        <v>-1.5250413531251244E-2</v>
      </c>
      <c r="V12">
        <v>6.2464657462878888E-3</v>
      </c>
      <c r="W12">
        <v>-3.3252442643424431E-3</v>
      </c>
      <c r="X12">
        <v>6.218018361623048E-3</v>
      </c>
      <c r="Y12">
        <v>1.8098430059811078E-2</v>
      </c>
      <c r="Z12">
        <v>6.1248676789304882E-3</v>
      </c>
      <c r="AA12">
        <v>3.2845256671402423E-2</v>
      </c>
      <c r="AB12">
        <v>5.9884762831419946E-3</v>
      </c>
      <c r="AC12">
        <v>2.2818814701553527E-2</v>
      </c>
      <c r="AD12">
        <v>6.0490905776022499E-3</v>
      </c>
      <c r="AE12">
        <v>3.4118890350897123E-2</v>
      </c>
      <c r="AF12">
        <v>5.8940757481437166E-3</v>
      </c>
      <c r="AG12">
        <v>3.9557247966712908E-2</v>
      </c>
      <c r="AH12">
        <v>6.0238177438991245E-3</v>
      </c>
      <c r="AI12">
        <v>2.2966331865244757E-2</v>
      </c>
      <c r="AJ12">
        <v>6.0428780950806419E-3</v>
      </c>
      <c r="AK12">
        <v>3.7540172970389453E-2</v>
      </c>
      <c r="AL12">
        <v>6.1008537130297158E-3</v>
      </c>
      <c r="AM12">
        <v>2.1561113634361816E-2</v>
      </c>
      <c r="AN12">
        <v>6.1324904977374216E-3</v>
      </c>
      <c r="AO12">
        <v>2.7322816969563016E-2</v>
      </c>
      <c r="AP12">
        <v>6.1160136940082059E-3</v>
      </c>
      <c r="AQ12">
        <v>3.3168635353998721E-2</v>
      </c>
      <c r="AR12">
        <v>5.9702807726079842E-3</v>
      </c>
      <c r="AS12">
        <v>3.7371847499292669E-2</v>
      </c>
      <c r="AT12">
        <v>6.2143934775742869E-3</v>
      </c>
      <c r="AU12">
        <v>3.4801170458694519E-2</v>
      </c>
      <c r="AV12">
        <v>6.0488579902681829E-3</v>
      </c>
      <c r="AW12">
        <v>2.9571731676626741E-2</v>
      </c>
      <c r="AX12">
        <v>6.0772807476031834E-3</v>
      </c>
      <c r="AY12">
        <v>3.2443086418254573E-2</v>
      </c>
      <c r="AZ12">
        <v>6.2048021540173012E-3</v>
      </c>
      <c r="BA12">
        <v>1.7601389364044252E-2</v>
      </c>
      <c r="BB12">
        <v>6.1980452718707162E-3</v>
      </c>
      <c r="BC12">
        <v>3.5327620223605395E-2</v>
      </c>
      <c r="BD12">
        <v>6.2477605104340039E-3</v>
      </c>
      <c r="BE12">
        <v>3.476401135821993E-2</v>
      </c>
      <c r="BF12">
        <v>6.0253861662108305E-3</v>
      </c>
      <c r="BG12">
        <v>3.1798097554879154E-2</v>
      </c>
      <c r="BH12">
        <v>6.3353610952833327E-3</v>
      </c>
      <c r="BI12">
        <v>2.1954871757535105E-2</v>
      </c>
      <c r="BJ12">
        <v>6.3926263813646458E-3</v>
      </c>
      <c r="BK12">
        <v>3.9583256181291618E-2</v>
      </c>
      <c r="BL12">
        <v>6.1470157568074887E-3</v>
      </c>
      <c r="BM12">
        <v>3.4510465313549475E-2</v>
      </c>
      <c r="BN12">
        <v>6.0383452993278833E-3</v>
      </c>
      <c r="BO12">
        <v>4.0103615823107022E-2</v>
      </c>
      <c r="BP12">
        <v>6.3070744779467136E-3</v>
      </c>
      <c r="BQ12">
        <v>2.3184717323939652</v>
      </c>
      <c r="BR12">
        <v>0.19620353347448541</v>
      </c>
      <c r="BS12">
        <v>2.8060478771117738</v>
      </c>
      <c r="BT12">
        <v>0.22579642044093162</v>
      </c>
      <c r="BU12">
        <v>3.3759920115226976</v>
      </c>
      <c r="BV12">
        <v>0.25253507355123872</v>
      </c>
      <c r="BW12">
        <v>3.4398683353358241</v>
      </c>
      <c r="BX12">
        <v>0.25570870363378007</v>
      </c>
    </row>
    <row r="13" spans="1:76">
      <c r="A13" s="3" t="s">
        <v>45</v>
      </c>
      <c r="B13" s="39" t="b">
        <v>0</v>
      </c>
      <c r="C13">
        <v>4.3407112019256539E-2</v>
      </c>
      <c r="D13">
        <v>6.3788768630367171E-3</v>
      </c>
      <c r="E13">
        <v>1.098908198132905</v>
      </c>
      <c r="F13">
        <v>0.12387394939026675</v>
      </c>
      <c r="I13">
        <v>-1.0572599580364115E-2</v>
      </c>
      <c r="J13">
        <v>5.7192094582424998E-3</v>
      </c>
      <c r="K13">
        <v>1.0914290145450554E-2</v>
      </c>
      <c r="L13">
        <v>5.7460573449718659E-3</v>
      </c>
      <c r="M13">
        <v>-4.9697612515795398E-3</v>
      </c>
      <c r="N13">
        <v>5.7921255188598418E-3</v>
      </c>
      <c r="O13">
        <v>1.4243055262558745E-2</v>
      </c>
      <c r="P13">
        <v>5.945804181967323E-3</v>
      </c>
      <c r="Q13">
        <v>7.5314530040618516E-4</v>
      </c>
      <c r="R13">
        <v>5.9535627914544748E-3</v>
      </c>
      <c r="S13">
        <v>1.8717326939603068E-2</v>
      </c>
      <c r="T13">
        <v>5.8114670934762093E-3</v>
      </c>
      <c r="U13">
        <v>-1.4026015233169169E-2</v>
      </c>
      <c r="V13">
        <v>6.1229506122973875E-3</v>
      </c>
      <c r="W13">
        <v>-2.6201492844181067E-3</v>
      </c>
      <c r="X13">
        <v>6.0125080308862985E-3</v>
      </c>
      <c r="Y13">
        <v>1.8277134197213735E-2</v>
      </c>
      <c r="Z13">
        <v>6.0115963445844401E-3</v>
      </c>
      <c r="AA13">
        <v>3.3018748737615004E-2</v>
      </c>
      <c r="AB13">
        <v>5.9042109432638464E-3</v>
      </c>
      <c r="AC13">
        <v>2.3075089689251808E-2</v>
      </c>
      <c r="AD13">
        <v>5.9023009200272472E-3</v>
      </c>
      <c r="AE13">
        <v>3.4389320328449505E-2</v>
      </c>
      <c r="AF13">
        <v>5.7724795657442835E-3</v>
      </c>
      <c r="AG13">
        <v>3.9720253586911086E-2</v>
      </c>
      <c r="AH13">
        <v>5.9616594116647399E-3</v>
      </c>
      <c r="AI13">
        <v>2.3245844778406664E-2</v>
      </c>
      <c r="AJ13">
        <v>5.8850463004894585E-3</v>
      </c>
      <c r="AK13">
        <v>3.7753557631595137E-2</v>
      </c>
      <c r="AL13">
        <v>6.0077489139277419E-3</v>
      </c>
      <c r="AM13">
        <v>2.1819503496297604E-2</v>
      </c>
      <c r="AN13">
        <v>5.984323218770164E-3</v>
      </c>
      <c r="AO13">
        <v>2.753136575879642E-2</v>
      </c>
      <c r="AP13">
        <v>6.0008955161421733E-3</v>
      </c>
      <c r="AQ13">
        <v>3.3412087400582414E-2</v>
      </c>
      <c r="AR13">
        <v>5.856220255282445E-3</v>
      </c>
      <c r="AS13">
        <v>3.7599571797997063E-2</v>
      </c>
      <c r="AT13">
        <v>6.1203047956818269E-3</v>
      </c>
      <c r="AU13">
        <v>3.5113289402344913E-2</v>
      </c>
      <c r="AV13">
        <v>5.9115738311724978E-3</v>
      </c>
      <c r="AW13">
        <v>2.9787383934420784E-2</v>
      </c>
      <c r="AX13">
        <v>5.9625947756289689E-3</v>
      </c>
      <c r="AY13">
        <v>3.2649521646313164E-2</v>
      </c>
      <c r="AZ13">
        <v>6.1042403315906546E-3</v>
      </c>
      <c r="BA13">
        <v>1.7758920662819627E-2</v>
      </c>
      <c r="BB13">
        <v>6.0748953167370215E-3</v>
      </c>
      <c r="BC13">
        <v>3.5516417221218448E-2</v>
      </c>
      <c r="BD13">
        <v>6.1592748180875198E-3</v>
      </c>
      <c r="BE13">
        <v>3.5052879960854808E-2</v>
      </c>
      <c r="BF13">
        <v>5.8952939038909398E-3</v>
      </c>
      <c r="BG13">
        <v>3.20826670334345E-2</v>
      </c>
      <c r="BH13">
        <v>6.2179485855076303E-3</v>
      </c>
      <c r="BI13">
        <v>2.2395482857938642E-2</v>
      </c>
      <c r="BJ13">
        <v>6.2409267710183168E-3</v>
      </c>
      <c r="BK13">
        <v>3.9937275610075838E-2</v>
      </c>
      <c r="BL13">
        <v>6.0064181573829378E-3</v>
      </c>
      <c r="BM13">
        <v>3.4790849623961499E-2</v>
      </c>
      <c r="BN13">
        <v>5.9165685027043717E-3</v>
      </c>
      <c r="BO13">
        <v>4.0390416183882935E-2</v>
      </c>
      <c r="BP13">
        <v>6.1881044011356974E-3</v>
      </c>
      <c r="BQ13">
        <v>2.3232794445250171</v>
      </c>
      <c r="BR13">
        <v>0.19573576760283171</v>
      </c>
      <c r="BS13">
        <v>2.8117160611527638</v>
      </c>
      <c r="BT13">
        <v>0.22527758164876915</v>
      </c>
      <c r="BU13">
        <v>3.3849435694528038</v>
      </c>
      <c r="BV13">
        <v>0.25213589990184215</v>
      </c>
      <c r="BW13">
        <v>3.4492999165992506</v>
      </c>
      <c r="BX13">
        <v>0.2551450050238569</v>
      </c>
    </row>
    <row r="14" spans="1:76">
      <c r="A14" s="3" t="s">
        <v>46</v>
      </c>
      <c r="B14" s="39" t="b">
        <v>0</v>
      </c>
      <c r="C14">
        <v>2.9649576919609209E-2</v>
      </c>
      <c r="D14">
        <v>6.3851996097024754E-3</v>
      </c>
      <c r="E14">
        <v>1.2326787085869251</v>
      </c>
      <c r="F14">
        <v>0.13486465889036414</v>
      </c>
      <c r="I14">
        <v>-9.0665105031699708E-3</v>
      </c>
      <c r="J14">
        <v>5.5564975026861571E-3</v>
      </c>
      <c r="K14">
        <v>1.1596179187534163E-2</v>
      </c>
      <c r="L14">
        <v>5.6107126214750653E-3</v>
      </c>
      <c r="M14">
        <v>-2.0076835094590723E-3</v>
      </c>
      <c r="N14">
        <v>5.5771244065214833E-3</v>
      </c>
      <c r="O14">
        <v>1.5288493267507738E-2</v>
      </c>
      <c r="P14">
        <v>5.8369485137312336E-3</v>
      </c>
      <c r="Q14">
        <v>2.2848636734500347E-3</v>
      </c>
      <c r="R14">
        <v>5.798545214356827E-3</v>
      </c>
      <c r="S14">
        <v>1.9651496896226774E-2</v>
      </c>
      <c r="T14">
        <v>5.679171260988174E-3</v>
      </c>
      <c r="U14">
        <v>-1.0452140168518141E-2</v>
      </c>
      <c r="V14">
        <v>6.0106881997074582E-3</v>
      </c>
      <c r="W14">
        <v>-5.6369226767384302E-4</v>
      </c>
      <c r="X14">
        <v>5.8294099115711005E-3</v>
      </c>
      <c r="Y14">
        <v>1.8788612598981069E-2</v>
      </c>
      <c r="Z14">
        <v>5.9221256940962634E-3</v>
      </c>
      <c r="AA14">
        <v>3.3509272176980659E-2</v>
      </c>
      <c r="AB14">
        <v>5.8537008512477302E-3</v>
      </c>
      <c r="AC14">
        <v>2.380680212037093E-2</v>
      </c>
      <c r="AD14">
        <v>5.7928355456122425E-3</v>
      </c>
      <c r="AE14">
        <v>3.5157389169919805E-2</v>
      </c>
      <c r="AF14">
        <v>5.6999438848792609E-3</v>
      </c>
      <c r="AG14">
        <v>4.0181946551079886E-2</v>
      </c>
      <c r="AH14">
        <v>5.9333015520044623E-3</v>
      </c>
      <c r="AI14">
        <v>2.4044149985187335E-2</v>
      </c>
      <c r="AJ14">
        <v>5.7677339524844513E-3</v>
      </c>
      <c r="AK14">
        <v>3.83636548905959E-2</v>
      </c>
      <c r="AL14">
        <v>5.9472138265979193E-3</v>
      </c>
      <c r="AM14">
        <v>2.2559237067985367E-2</v>
      </c>
      <c r="AN14">
        <v>5.8709834221324876E-3</v>
      </c>
      <c r="AO14">
        <v>2.8124511722715958E-2</v>
      </c>
      <c r="AP14">
        <v>5.9196903781199173E-3</v>
      </c>
      <c r="AQ14">
        <v>3.4101184583806732E-2</v>
      </c>
      <c r="AR14">
        <v>5.789102478318155E-3</v>
      </c>
      <c r="AS14">
        <v>3.8255991310498123E-2</v>
      </c>
      <c r="AT14">
        <v>6.0518480859109072E-3</v>
      </c>
      <c r="AU14">
        <v>3.600762606718149E-2</v>
      </c>
      <c r="AV14">
        <v>5.8184594771349962E-3</v>
      </c>
      <c r="AW14">
        <v>3.039651958364414E-2</v>
      </c>
      <c r="AX14">
        <v>5.8891969931826969E-3</v>
      </c>
      <c r="AY14">
        <v>3.323999223433742E-2</v>
      </c>
      <c r="AZ14">
        <v>6.0336002546986494E-3</v>
      </c>
      <c r="BA14">
        <v>1.8197703060265292E-2</v>
      </c>
      <c r="BB14">
        <v>5.9847046613852742E-3</v>
      </c>
      <c r="BC14">
        <v>3.6055971054461698E-2</v>
      </c>
      <c r="BD14">
        <v>6.0992657884220746E-3</v>
      </c>
      <c r="BE14">
        <v>3.5874501327246081E-2</v>
      </c>
      <c r="BF14">
        <v>5.8157279324121593E-3</v>
      </c>
      <c r="BG14">
        <v>3.2905758552930396E-2</v>
      </c>
      <c r="BH14">
        <v>6.1269218152174062E-3</v>
      </c>
      <c r="BI14">
        <v>2.3677019264662064E-2</v>
      </c>
      <c r="BJ14">
        <v>6.1142748934788329E-3</v>
      </c>
      <c r="BK14">
        <v>4.095483482451865E-2</v>
      </c>
      <c r="BL14">
        <v>5.9118776785137021E-3</v>
      </c>
      <c r="BM14">
        <v>3.5581477981891145E-2</v>
      </c>
      <c r="BN14">
        <v>5.8550749510702669E-3</v>
      </c>
      <c r="BO14">
        <v>4.1212460128703457E-2</v>
      </c>
      <c r="BP14">
        <v>6.1101332822841399E-3</v>
      </c>
      <c r="BQ14">
        <v>2.3371875094065055</v>
      </c>
      <c r="BR14">
        <v>0.19602578996010789</v>
      </c>
      <c r="BS14">
        <v>2.8281279335680169</v>
      </c>
      <c r="BT14">
        <v>0.22561029101911956</v>
      </c>
      <c r="BU14">
        <v>3.4109281077216198</v>
      </c>
      <c r="BV14">
        <v>0.25302309899087749</v>
      </c>
      <c r="BW14">
        <v>3.4766638957441462</v>
      </c>
      <c r="BX14">
        <v>0.2559163740910303</v>
      </c>
    </row>
    <row r="15" spans="1:76">
      <c r="A15" s="3" t="s">
        <v>47</v>
      </c>
      <c r="B15" s="39" t="b">
        <v>0</v>
      </c>
      <c r="C15">
        <v>4.2650394467007358E-2</v>
      </c>
      <c r="D15">
        <v>6.4097743731923625E-3</v>
      </c>
      <c r="E15">
        <v>1.3749748656047385</v>
      </c>
      <c r="F15">
        <v>0.14596284992376085</v>
      </c>
      <c r="I15">
        <v>-6.6923940736452426E-3</v>
      </c>
      <c r="J15">
        <v>5.4220861803773663E-3</v>
      </c>
      <c r="K15">
        <v>1.2667051564613658E-2</v>
      </c>
      <c r="L15">
        <v>5.5155771486541383E-3</v>
      </c>
      <c r="M15">
        <v>2.6610914471701754E-3</v>
      </c>
      <c r="N15">
        <v>5.406971856143492E-3</v>
      </c>
      <c r="O15">
        <v>1.6935578139707676E-2</v>
      </c>
      <c r="P15">
        <v>5.7547370588592172E-3</v>
      </c>
      <c r="Q15">
        <v>4.6988492884407667E-3</v>
      </c>
      <c r="R15">
        <v>5.6755548288262639E-3</v>
      </c>
      <c r="S15">
        <v>2.1120489012593443E-2</v>
      </c>
      <c r="T15">
        <v>5.5902975628304742E-3</v>
      </c>
      <c r="U15">
        <v>-4.8183224403827805E-3</v>
      </c>
      <c r="V15">
        <v>5.9187733415358591E-3</v>
      </c>
      <c r="W15">
        <v>2.677524868614529E-3</v>
      </c>
      <c r="X15">
        <v>5.6835575243779262E-3</v>
      </c>
      <c r="Y15">
        <v>1.9591428326881068E-2</v>
      </c>
      <c r="Z15">
        <v>5.8637041074660629E-3</v>
      </c>
      <c r="AA15">
        <v>3.427708769769721E-2</v>
      </c>
      <c r="AB15">
        <v>5.8410380343537089E-3</v>
      </c>
      <c r="AC15">
        <v>2.4954673005403005E-2</v>
      </c>
      <c r="AD15">
        <v>5.7295626879766918E-3</v>
      </c>
      <c r="AE15">
        <v>3.6360872505653369E-2</v>
      </c>
      <c r="AF15">
        <v>5.682345115026027E-3</v>
      </c>
      <c r="AG15">
        <v>4.0904923240682775E-2</v>
      </c>
      <c r="AH15">
        <v>5.9410415541056088E-3</v>
      </c>
      <c r="AI15">
        <v>2.5296573545437274E-2</v>
      </c>
      <c r="AJ15">
        <v>5.7004449998175888E-3</v>
      </c>
      <c r="AK15">
        <v>3.9321038295855627E-2</v>
      </c>
      <c r="AL15">
        <v>5.9241526437996848E-3</v>
      </c>
      <c r="AM15">
        <v>2.372038553481191E-2</v>
      </c>
      <c r="AN15">
        <v>5.8016532240902511E-3</v>
      </c>
      <c r="AO15">
        <v>2.9054201702899737E-2</v>
      </c>
      <c r="AP15">
        <v>5.8789770372784491E-3</v>
      </c>
      <c r="AQ15">
        <v>3.5180100348105606E-2</v>
      </c>
      <c r="AR15">
        <v>5.7743649248399708E-3</v>
      </c>
      <c r="AS15">
        <v>3.9287926831770174E-2</v>
      </c>
      <c r="AT15">
        <v>6.0145693037594386E-3</v>
      </c>
      <c r="AU15">
        <v>3.7411726615444139E-2</v>
      </c>
      <c r="AV15">
        <v>5.7770584993474105E-3</v>
      </c>
      <c r="AW15">
        <v>3.1349790076665926E-2</v>
      </c>
      <c r="AX15">
        <v>5.863033652084744E-3</v>
      </c>
      <c r="AY15">
        <v>3.4166661766949429E-2</v>
      </c>
      <c r="AZ15">
        <v>5.9986047622583626E-3</v>
      </c>
      <c r="BA15">
        <v>1.888218901607959E-2</v>
      </c>
      <c r="BB15">
        <v>5.9347800163275935E-3</v>
      </c>
      <c r="BC15">
        <v>3.6902570280615977E-2</v>
      </c>
      <c r="BD15">
        <v>6.072594996133723E-3</v>
      </c>
      <c r="BE15">
        <v>3.7162312580659149E-2</v>
      </c>
      <c r="BF15">
        <v>5.7931342135866459E-3</v>
      </c>
      <c r="BG15">
        <v>3.4200690133571028E-2</v>
      </c>
      <c r="BH15">
        <v>6.0696552319845255E-3</v>
      </c>
      <c r="BI15">
        <v>2.5695658519623115E-2</v>
      </c>
      <c r="BJ15">
        <v>6.0229313306367259E-3</v>
      </c>
      <c r="BK15">
        <v>4.2553497228723577E-2</v>
      </c>
      <c r="BL15">
        <v>5.8710534275438903E-3</v>
      </c>
      <c r="BM15">
        <v>3.681829837909141E-2</v>
      </c>
      <c r="BN15">
        <v>5.8588464940369693E-3</v>
      </c>
      <c r="BO15">
        <v>4.2503150546042825E-2</v>
      </c>
      <c r="BP15">
        <v>6.0794778777292962E-3</v>
      </c>
      <c r="BQ15">
        <v>2.3590691783361804</v>
      </c>
      <c r="BR15">
        <v>0.19705010465975681</v>
      </c>
      <c r="BS15">
        <v>2.8539539020596139</v>
      </c>
      <c r="BT15">
        <v>0.22676759441749583</v>
      </c>
      <c r="BU15">
        <v>3.4518405135746053</v>
      </c>
      <c r="BV15">
        <v>0.25512479522452708</v>
      </c>
      <c r="BW15">
        <v>3.5197434059200412</v>
      </c>
      <c r="BX15">
        <v>0.25796031910098643</v>
      </c>
    </row>
    <row r="16" spans="1:76">
      <c r="A16" s="3" t="s">
        <v>48</v>
      </c>
      <c r="B16" s="39">
        <v>1</v>
      </c>
      <c r="C16">
        <v>2.7760987637481645E-2</v>
      </c>
      <c r="D16">
        <v>6.4142175536212312E-3</v>
      </c>
      <c r="E16">
        <v>1.5263400374450438</v>
      </c>
      <c r="F16">
        <v>0.15716957358547479</v>
      </c>
      <c r="I16">
        <v>-3.6425870854959607E-3</v>
      </c>
      <c r="J16">
        <v>5.3268646972746735E-3</v>
      </c>
      <c r="K16">
        <v>1.4040151565421309E-2</v>
      </c>
      <c r="L16">
        <v>5.4683582367245943E-3</v>
      </c>
      <c r="M16">
        <v>8.6583272375958791E-3</v>
      </c>
      <c r="N16">
        <v>5.2954526154213128E-3</v>
      </c>
      <c r="O16">
        <v>1.905087285840382E-2</v>
      </c>
      <c r="P16">
        <v>5.7058301004946563E-3</v>
      </c>
      <c r="Q16">
        <v>7.7995353873770686E-3</v>
      </c>
      <c r="R16">
        <v>5.5945555844464845E-3</v>
      </c>
      <c r="S16">
        <v>2.3005294283867554E-2</v>
      </c>
      <c r="T16">
        <v>5.5520460174756127E-3</v>
      </c>
      <c r="U16">
        <v>2.4190195445075208E-3</v>
      </c>
      <c r="V16">
        <v>5.8546524329529453E-3</v>
      </c>
      <c r="W16">
        <v>6.8409179883254477E-3</v>
      </c>
      <c r="X16">
        <v>5.586766962299621E-3</v>
      </c>
      <c r="Y16">
        <v>2.0620542025168255E-2</v>
      </c>
      <c r="Z16">
        <v>5.8410645541960632E-3</v>
      </c>
      <c r="AA16">
        <v>3.5259991452650928E-2</v>
      </c>
      <c r="AB16">
        <v>5.8672483586978633E-3</v>
      </c>
      <c r="AC16">
        <v>2.6425708671893741E-2</v>
      </c>
      <c r="AD16">
        <v>5.7176083377480534E-3</v>
      </c>
      <c r="AE16">
        <v>3.790227127318007E-2</v>
      </c>
      <c r="AF16">
        <v>5.7211090038541768E-3</v>
      </c>
      <c r="AG16">
        <v>4.1830612384036049E-2</v>
      </c>
      <c r="AH16">
        <v>5.984252369029509E-3</v>
      </c>
      <c r="AI16">
        <v>2.6901651550754743E-2</v>
      </c>
      <c r="AJ16">
        <v>5.6886307932511298E-3</v>
      </c>
      <c r="AK16">
        <v>4.0548146337658506E-2</v>
      </c>
      <c r="AL16">
        <v>5.9404336454132144E-3</v>
      </c>
      <c r="AM16">
        <v>2.5208879553610772E-2</v>
      </c>
      <c r="AN16">
        <v>5.7819493449662732E-3</v>
      </c>
      <c r="AO16">
        <v>3.0245117746232474E-2</v>
      </c>
      <c r="AP16">
        <v>5.8820538463611842E-3</v>
      </c>
      <c r="AQ16">
        <v>3.6561427354814643E-2</v>
      </c>
      <c r="AR16">
        <v>5.8132015437830902E-3</v>
      </c>
      <c r="AS16">
        <v>4.0611777083036614E-2</v>
      </c>
      <c r="AT16">
        <v>6.0114885544518782E-3</v>
      </c>
      <c r="AU16">
        <v>3.9211839171220099E-2</v>
      </c>
      <c r="AV16">
        <v>5.7907249588089946E-3</v>
      </c>
      <c r="AW16">
        <v>3.2569967107459429E-2</v>
      </c>
      <c r="AX16">
        <v>5.8862243506314846E-3</v>
      </c>
      <c r="AY16">
        <v>3.5354456989732871E-2</v>
      </c>
      <c r="AZ16">
        <v>6.0020889809410984E-3</v>
      </c>
      <c r="BA16">
        <v>1.9756925548917174E-2</v>
      </c>
      <c r="BB16">
        <v>5.929165979393255E-3</v>
      </c>
      <c r="BC16">
        <v>3.7987628465297719E-2</v>
      </c>
      <c r="BD16">
        <v>6.0814231501963578E-3</v>
      </c>
      <c r="BE16">
        <v>3.8811982912250909E-2</v>
      </c>
      <c r="BF16">
        <v>5.8293431561436239E-3</v>
      </c>
      <c r="BG16">
        <v>3.5862554119947529E-2</v>
      </c>
      <c r="BH16">
        <v>6.0507882338050331E-3</v>
      </c>
      <c r="BI16">
        <v>2.8287862475694755E-2</v>
      </c>
      <c r="BJ16">
        <v>5.9742961947123769E-3</v>
      </c>
      <c r="BK16">
        <v>4.4603748702313324E-2</v>
      </c>
      <c r="BL16">
        <v>5.8872527424959076E-3</v>
      </c>
      <c r="BM16">
        <v>3.8401110982635246E-2</v>
      </c>
      <c r="BN16">
        <v>5.927577583623546E-3</v>
      </c>
      <c r="BO16">
        <v>4.4157923374319667E-2</v>
      </c>
      <c r="BP16">
        <v>6.0986217060334871E-3</v>
      </c>
      <c r="BQ16">
        <v>2.3871517286326545</v>
      </c>
      <c r="BR16">
        <v>0.19872572781664705</v>
      </c>
      <c r="BS16">
        <v>2.8871017002533135</v>
      </c>
      <c r="BT16">
        <v>0.22865573400530989</v>
      </c>
      <c r="BU16">
        <v>3.5043663072049975</v>
      </c>
      <c r="BV16">
        <v>0.25827072167320958</v>
      </c>
      <c r="BW16">
        <v>3.575048401416197</v>
      </c>
      <c r="BX16">
        <v>0.26111125178482764</v>
      </c>
    </row>
    <row r="17" spans="3:76">
      <c r="C17">
        <v>3.2278655414496447E-2</v>
      </c>
      <c r="D17">
        <v>6.4195023958601291E-3</v>
      </c>
      <c r="E17">
        <v>1.6873522230613927</v>
      </c>
      <c r="F17">
        <v>0.16848589124950597</v>
      </c>
      <c r="I17">
        <v>-1.6416676300143164E-4</v>
      </c>
      <c r="J17">
        <v>5.2785473316350933E-3</v>
      </c>
      <c r="K17">
        <v>1.5604238794031819E-2</v>
      </c>
      <c r="L17">
        <v>5.4728812811092832E-3</v>
      </c>
      <c r="M17">
        <v>1.5498163485012342E-2</v>
      </c>
      <c r="N17">
        <v>5.2516013100077944E-3</v>
      </c>
      <c r="O17">
        <v>2.1463008825629497E-2</v>
      </c>
      <c r="P17">
        <v>5.694189789543367E-3</v>
      </c>
      <c r="Q17">
        <v>1.1335722823013395E-2</v>
      </c>
      <c r="R17">
        <v>5.5621095582760851E-3</v>
      </c>
      <c r="S17">
        <v>2.5153216996339038E-2</v>
      </c>
      <c r="T17">
        <v>5.5675155376375398E-3</v>
      </c>
      <c r="U17">
        <v>1.0673559380667053E-2</v>
      </c>
      <c r="V17">
        <v>5.8235201686303775E-3</v>
      </c>
      <c r="W17">
        <v>1.1589193741552215E-2</v>
      </c>
      <c r="X17">
        <v>5.546879621040131E-3</v>
      </c>
      <c r="Y17">
        <v>2.1792581022382219E-2</v>
      </c>
      <c r="Z17">
        <v>5.8560411562495925E-3</v>
      </c>
      <c r="AA17">
        <v>3.6378354425169165E-2</v>
      </c>
      <c r="AB17">
        <v>5.9302084196806307E-3</v>
      </c>
      <c r="AC17">
        <v>2.810073455873003E-2</v>
      </c>
      <c r="AD17">
        <v>5.7579409652865924E-3</v>
      </c>
      <c r="AE17">
        <v>3.9656710511406318E-2</v>
      </c>
      <c r="AF17">
        <v>5.8130951316285769E-3</v>
      </c>
      <c r="AG17">
        <v>4.2884020152030557E-2</v>
      </c>
      <c r="AH17">
        <v>6.0594333135356405E-3</v>
      </c>
      <c r="AI17">
        <v>2.8729350126915368E-2</v>
      </c>
      <c r="AJ17">
        <v>5.7332484495392962E-3</v>
      </c>
      <c r="AK17">
        <v>4.1945566020350197E-2</v>
      </c>
      <c r="AL17">
        <v>5.9947378415146271E-3</v>
      </c>
      <c r="AM17">
        <v>2.6904130191393656E-2</v>
      </c>
      <c r="AN17">
        <v>5.8134680758636969E-3</v>
      </c>
      <c r="AO17">
        <v>3.1600778917533774E-2</v>
      </c>
      <c r="AP17">
        <v>5.9286715405947269E-3</v>
      </c>
      <c r="AQ17">
        <v>3.8133258704918307E-2</v>
      </c>
      <c r="AR17">
        <v>5.9024660232510073E-3</v>
      </c>
      <c r="AS17">
        <v>4.2120291590180423E-2</v>
      </c>
      <c r="AT17">
        <v>6.0428554219752028E-3</v>
      </c>
      <c r="AU17">
        <v>4.1262129320921992E-2</v>
      </c>
      <c r="AV17">
        <v>5.8583516802517355E-3</v>
      </c>
      <c r="AW17">
        <v>3.3958199189661975E-2</v>
      </c>
      <c r="AX17">
        <v>5.9568903163470573E-3</v>
      </c>
      <c r="AY17">
        <v>3.6707149797828013E-2</v>
      </c>
      <c r="AZ17">
        <v>6.043770640070628E-3</v>
      </c>
      <c r="BA17">
        <v>2.0751046707146011E-2</v>
      </c>
      <c r="BB17">
        <v>5.9683173664667154E-3</v>
      </c>
      <c r="BC17">
        <v>3.9223240647473526E-2</v>
      </c>
      <c r="BD17">
        <v>6.1250350460708763E-3</v>
      </c>
      <c r="BE17">
        <v>4.0689865842723015E-2</v>
      </c>
      <c r="BF17">
        <v>5.9214213268999998E-3</v>
      </c>
      <c r="BG17">
        <v>3.7756716175369374E-2</v>
      </c>
      <c r="BH17">
        <v>6.0718493126650716E-3</v>
      </c>
      <c r="BI17">
        <v>3.1243626184786592E-2</v>
      </c>
      <c r="BJ17">
        <v>5.9723096151740864E-3</v>
      </c>
      <c r="BK17">
        <v>4.693949006421267E-2</v>
      </c>
      <c r="BL17">
        <v>5.9591632512133773E-3</v>
      </c>
      <c r="BM17">
        <v>4.0201685728732554E-2</v>
      </c>
      <c r="BN17">
        <v>6.055700035711222E-3</v>
      </c>
      <c r="BO17">
        <v>4.6042718760299937E-2</v>
      </c>
      <c r="BP17">
        <v>6.1660138480802394E-3</v>
      </c>
      <c r="BQ17">
        <v>2.4191600790842647</v>
      </c>
      <c r="BR17">
        <v>0.20091691040792195</v>
      </c>
      <c r="BS17">
        <v>2.9248858906770083</v>
      </c>
      <c r="BT17">
        <v>0.23112174394235549</v>
      </c>
      <c r="BU17">
        <v>3.5642501611957846</v>
      </c>
      <c r="BV17">
        <v>0.26220601408559757</v>
      </c>
      <c r="BW17">
        <v>3.6380984004089871</v>
      </c>
      <c r="BX17">
        <v>0.26511390231582732</v>
      </c>
    </row>
    <row r="18" spans="3:76">
      <c r="C18">
        <v>3.8912924865167682E-2</v>
      </c>
      <c r="D18">
        <v>6.4356597322079772E-3</v>
      </c>
      <c r="E18">
        <v>1.8586262592333664</v>
      </c>
      <c r="F18">
        <v>0.17991287466935768</v>
      </c>
      <c r="I18">
        <v>3.4610659662720387E-3</v>
      </c>
      <c r="J18">
        <v>5.2810484690683059E-3</v>
      </c>
      <c r="K18">
        <v>1.7232600205168078E-2</v>
      </c>
      <c r="L18">
        <v>5.5287798516517371E-3</v>
      </c>
      <c r="M18">
        <v>2.2626477334726332E-2</v>
      </c>
      <c r="N18">
        <v>5.2789705118737838E-3</v>
      </c>
      <c r="O18">
        <v>2.397656913084505E-2</v>
      </c>
      <c r="P18">
        <v>5.7207591547710291E-3</v>
      </c>
      <c r="Q18">
        <v>1.5020930719830941E-2</v>
      </c>
      <c r="R18">
        <v>5.5808453343914434E-3</v>
      </c>
      <c r="S18">
        <v>2.739024522603169E-2</v>
      </c>
      <c r="T18">
        <v>5.6354528747935163E-3</v>
      </c>
      <c r="U18">
        <v>1.9276563342208827E-2</v>
      </c>
      <c r="V18">
        <v>5.8278986994728639E-3</v>
      </c>
      <c r="W18">
        <v>1.6537675065851635E-2</v>
      </c>
      <c r="X18">
        <v>5.5671269357691492E-3</v>
      </c>
      <c r="Y18">
        <v>2.3012593689353E-2</v>
      </c>
      <c r="Z18">
        <v>5.9074205983975555E-3</v>
      </c>
      <c r="AA18">
        <v>3.7541573498379201E-2</v>
      </c>
      <c r="AB18">
        <v>6.0248175675990893E-3</v>
      </c>
      <c r="AC18">
        <v>2.9844050030322918E-2</v>
      </c>
      <c r="AD18">
        <v>5.8472930609765094E-3</v>
      </c>
      <c r="AE18">
        <v>4.1482055987302952E-2</v>
      </c>
      <c r="AF18">
        <v>5.9508513293395123E-3</v>
      </c>
      <c r="AG18">
        <v>4.3979805712160584E-2</v>
      </c>
      <c r="AH18">
        <v>6.1604936746184093E-3</v>
      </c>
      <c r="AI18">
        <v>3.0631600005020587E-2</v>
      </c>
      <c r="AJ18">
        <v>5.8306833115210404E-3</v>
      </c>
      <c r="AK18">
        <v>4.3400086712013883E-2</v>
      </c>
      <c r="AL18">
        <v>6.0826658290952735E-3</v>
      </c>
      <c r="AM18">
        <v>2.8668798323531142E-2</v>
      </c>
      <c r="AN18">
        <v>5.8936559566543228E-3</v>
      </c>
      <c r="AO18">
        <v>3.3011357611132233E-2</v>
      </c>
      <c r="AP18">
        <v>6.0150534316383781E-3</v>
      </c>
      <c r="AQ18">
        <v>3.9768253970472185E-2</v>
      </c>
      <c r="AR18">
        <v>6.0349266859935332E-3</v>
      </c>
      <c r="AS18">
        <v>4.3691259479314036E-2</v>
      </c>
      <c r="AT18">
        <v>6.1061287492686174E-3</v>
      </c>
      <c r="AU18">
        <v>4.3396494750165999E-2</v>
      </c>
      <c r="AV18">
        <v>5.9744599488959398E-3</v>
      </c>
      <c r="AW18">
        <v>3.5402020016107615E-2</v>
      </c>
      <c r="AX18">
        <v>6.0693066129558675E-3</v>
      </c>
      <c r="AY18">
        <v>3.8115153064696886E-2</v>
      </c>
      <c r="AZ18">
        <v>6.1202729395146488E-3</v>
      </c>
      <c r="BA18">
        <v>2.1784014706792577E-2</v>
      </c>
      <c r="BB18">
        <v>6.0490623650095478E-3</v>
      </c>
      <c r="BC18">
        <v>4.0509304876612091E-2</v>
      </c>
      <c r="BD18">
        <v>6.1998975073234586E-3</v>
      </c>
      <c r="BE18">
        <v>4.2643826465248447E-2</v>
      </c>
      <c r="BF18">
        <v>6.0619091000710581E-3</v>
      </c>
      <c r="BG18">
        <v>3.972972255512177E-2</v>
      </c>
      <c r="BH18">
        <v>6.1311322252104606E-3</v>
      </c>
      <c r="BI18">
        <v>3.4323491249791636E-2</v>
      </c>
      <c r="BJ18">
        <v>6.0171325328814028E-3</v>
      </c>
      <c r="BK18">
        <v>4.9371493440469275E-2</v>
      </c>
      <c r="BL18">
        <v>6.0809591919482719E-3</v>
      </c>
      <c r="BM18">
        <v>4.2074150759884854E-2</v>
      </c>
      <c r="BN18">
        <v>6.2328341312054151E-3</v>
      </c>
      <c r="BO18">
        <v>4.8004841791121286E-2</v>
      </c>
      <c r="BP18">
        <v>6.2761945933174253E-3</v>
      </c>
      <c r="BQ18">
        <v>2.4525011034984123</v>
      </c>
      <c r="BR18">
        <v>0.20344613585150104</v>
      </c>
      <c r="BS18">
        <v>2.9642454229338044</v>
      </c>
      <c r="BT18">
        <v>0.23396584276945906</v>
      </c>
      <c r="BU18">
        <v>3.6266406418396264</v>
      </c>
      <c r="BV18">
        <v>0.26661185847452462</v>
      </c>
      <c r="BW18">
        <v>3.703785466952799</v>
      </c>
      <c r="BX18">
        <v>0.26964399975264319</v>
      </c>
    </row>
    <row r="19" spans="3:76">
      <c r="C19">
        <v>4.2891187254002247E-2</v>
      </c>
      <c r="D19">
        <v>6.4366940052673705E-3</v>
      </c>
      <c r="E19">
        <v>2.0408161683656858</v>
      </c>
      <c r="F19">
        <v>0.19145160607954037</v>
      </c>
      <c r="I19">
        <v>6.9394163066879245E-3</v>
      </c>
      <c r="J19">
        <v>5.3341654822943105E-3</v>
      </c>
      <c r="K19">
        <v>1.8793315641538032E-2</v>
      </c>
      <c r="L19">
        <v>5.6315253786082065E-3</v>
      </c>
      <c r="M19">
        <v>2.9465775192348852E-2</v>
      </c>
      <c r="N19">
        <v>5.3753429310550108E-3</v>
      </c>
      <c r="O19">
        <v>2.6387920066840639E-2</v>
      </c>
      <c r="P19">
        <v>5.7833857042209951E-3</v>
      </c>
      <c r="Q19">
        <v>1.8556605450804814E-2</v>
      </c>
      <c r="R19">
        <v>5.6492450516376436E-3</v>
      </c>
      <c r="S19">
        <v>2.9535148249894966E-2</v>
      </c>
      <c r="T19">
        <v>5.7503541499260655E-3</v>
      </c>
      <c r="U19">
        <v>2.7531067212203355E-2</v>
      </c>
      <c r="V19">
        <v>5.8674333029516733E-3</v>
      </c>
      <c r="W19">
        <v>2.1285465434080598E-2</v>
      </c>
      <c r="X19">
        <v>5.6458685894627469E-3</v>
      </c>
      <c r="Y19">
        <v>2.4181741855497332E-2</v>
      </c>
      <c r="Z19">
        <v>5.9910404238024328E-3</v>
      </c>
      <c r="AA19">
        <v>3.8655411580899753E-2</v>
      </c>
      <c r="AB19">
        <v>6.1434111319511519E-3</v>
      </c>
      <c r="AC19">
        <v>3.1514422035060267E-2</v>
      </c>
      <c r="AD19">
        <v>5.9784258494223821E-3</v>
      </c>
      <c r="AE19">
        <v>4.3230429066160349E-2</v>
      </c>
      <c r="AF19">
        <v>6.1232174091160963E-3</v>
      </c>
      <c r="AG19">
        <v>4.5029195035232068E-2</v>
      </c>
      <c r="AH19">
        <v>6.2792461428519998E-3</v>
      </c>
      <c r="AI19">
        <v>3.2454292213061946E-2</v>
      </c>
      <c r="AJ19">
        <v>5.973041786146039E-3</v>
      </c>
      <c r="AK19">
        <v>4.4793871796578594E-2</v>
      </c>
      <c r="AL19">
        <v>6.1970942055292492E-3</v>
      </c>
      <c r="AM19">
        <v>3.0359921032842935E-2</v>
      </c>
      <c r="AN19">
        <v>6.0160166421321859E-3</v>
      </c>
      <c r="AO19">
        <v>3.436257713030702E-2</v>
      </c>
      <c r="AP19">
        <v>6.134201372412669E-3</v>
      </c>
      <c r="AQ19">
        <v>4.1333955558752349E-2</v>
      </c>
      <c r="AR19">
        <v>6.1998523568891611E-3</v>
      </c>
      <c r="AS19">
        <v>4.5197410274965627E-2</v>
      </c>
      <c r="AT19">
        <v>6.1961825076557757E-3</v>
      </c>
      <c r="AU19">
        <v>4.5442021865434744E-2</v>
      </c>
      <c r="AV19">
        <v>6.1296433633385179E-3</v>
      </c>
      <c r="AW19">
        <v>3.6784459810170797E-2</v>
      </c>
      <c r="AX19">
        <v>6.2143659406721273E-3</v>
      </c>
      <c r="AY19">
        <v>3.9464398739375628E-2</v>
      </c>
      <c r="AZ19">
        <v>6.2253981179488998E-3</v>
      </c>
      <c r="BA19">
        <v>2.2772144623822752E-2</v>
      </c>
      <c r="BB19">
        <v>6.1648594954488095E-3</v>
      </c>
      <c r="BC19">
        <v>4.1741631877387088E-2</v>
      </c>
      <c r="BD19">
        <v>6.2999456225676202E-3</v>
      </c>
      <c r="BE19">
        <v>4.4515566510841452E-2</v>
      </c>
      <c r="BF19">
        <v>6.239424991787439E-3</v>
      </c>
      <c r="BG19">
        <v>4.1621732016237936E-2</v>
      </c>
      <c r="BH19">
        <v>6.2238342224358286E-3</v>
      </c>
      <c r="BI19">
        <v>3.7277945319806001E-2</v>
      </c>
      <c r="BJ19">
        <v>6.1051336616138362E-3</v>
      </c>
      <c r="BK19">
        <v>5.1702732381219835E-2</v>
      </c>
      <c r="BL19">
        <v>6.2427733819306018E-3</v>
      </c>
      <c r="BM19">
        <v>4.3866810095246525E-2</v>
      </c>
      <c r="BN19">
        <v>6.4446295191462159E-3</v>
      </c>
      <c r="BO19">
        <v>4.9885332928021546E-2</v>
      </c>
      <c r="BP19">
        <v>6.4202377530360524E-3</v>
      </c>
      <c r="BQ19">
        <v>2.4844737103637695</v>
      </c>
      <c r="BR19">
        <v>0.20610850134382847</v>
      </c>
      <c r="BS19">
        <v>3.001991621800407</v>
      </c>
      <c r="BT19">
        <v>0.23695761851415564</v>
      </c>
      <c r="BU19">
        <v>3.6864832434452346</v>
      </c>
      <c r="BV19">
        <v>0.27113131953016528</v>
      </c>
      <c r="BW19">
        <v>3.7667880255722785</v>
      </c>
      <c r="BX19">
        <v>0.2743345425424713</v>
      </c>
    </row>
    <row r="20" spans="3:76">
      <c r="C20">
        <v>4.2299915688427413E-2</v>
      </c>
      <c r="D20">
        <v>6.4567854771450037E-3</v>
      </c>
      <c r="E20">
        <v>2.234617655920482</v>
      </c>
      <c r="F20">
        <v>0.2031031782980699</v>
      </c>
      <c r="I20">
        <v>9.989089000211707E-3</v>
      </c>
      <c r="J20">
        <v>5.4335951468005763E-3</v>
      </c>
      <c r="K20">
        <v>2.0159945220419074E-2</v>
      </c>
      <c r="L20">
        <v>5.7727940304358556E-3</v>
      </c>
      <c r="M20">
        <v>3.5461977820325806E-2</v>
      </c>
      <c r="N20">
        <v>5.5329110472982571E-3</v>
      </c>
      <c r="O20">
        <v>2.8501708321638102E-2</v>
      </c>
      <c r="P20">
        <v>5.8769958073112598E-3</v>
      </c>
      <c r="Q20">
        <v>2.165630767669877E-2</v>
      </c>
      <c r="R20">
        <v>5.7617673717121802E-3</v>
      </c>
      <c r="S20">
        <v>3.1414158781164908E-2</v>
      </c>
      <c r="T20">
        <v>5.9029107450681434E-3</v>
      </c>
      <c r="U20">
        <v>3.4768340178528381E-2</v>
      </c>
      <c r="V20">
        <v>5.9389211206142918E-3</v>
      </c>
      <c r="W20">
        <v>2.5447927106801695E-2</v>
      </c>
      <c r="X20">
        <v>5.7767254016333142E-3</v>
      </c>
      <c r="Y20">
        <v>2.5205308089586067E-2</v>
      </c>
      <c r="Z20">
        <v>6.1001262515161716E-3</v>
      </c>
      <c r="AA20">
        <v>3.9629632135535144E-2</v>
      </c>
      <c r="AB20">
        <v>6.2763813674560987E-3</v>
      </c>
      <c r="AC20">
        <v>3.2976526967203081E-2</v>
      </c>
      <c r="AD20">
        <v>6.1407157319810458E-3</v>
      </c>
      <c r="AE20">
        <v>4.476018695910456E-2</v>
      </c>
      <c r="AF20">
        <v>6.3162292962753771E-3</v>
      </c>
      <c r="AG20">
        <v>4.594717283924836E-2</v>
      </c>
      <c r="AH20">
        <v>6.4060700995082478E-3</v>
      </c>
      <c r="AI20">
        <v>3.4049763068311881E-2</v>
      </c>
      <c r="AJ20">
        <v>6.1487908364386201E-3</v>
      </c>
      <c r="AK20">
        <v>4.6014005095651969E-2</v>
      </c>
      <c r="AL20">
        <v>6.3287526642896302E-3</v>
      </c>
      <c r="AM20">
        <v>3.1840493614914596E-2</v>
      </c>
      <c r="AN20">
        <v>6.1706371972668839E-3</v>
      </c>
      <c r="AO20">
        <v>3.554496970562647E-2</v>
      </c>
      <c r="AP20">
        <v>6.2764627053561537E-3</v>
      </c>
      <c r="AQ20">
        <v>4.2703519638662216E-2</v>
      </c>
      <c r="AR20">
        <v>6.38388173893266E-3</v>
      </c>
      <c r="AS20">
        <v>4.6516724597095181E-2</v>
      </c>
      <c r="AT20">
        <v>6.305721077202473E-3</v>
      </c>
      <c r="AU20">
        <v>4.7232994225067312E-2</v>
      </c>
      <c r="AV20">
        <v>6.3113298862526321E-3</v>
      </c>
      <c r="AW20">
        <v>3.7993521521422546E-2</v>
      </c>
      <c r="AX20">
        <v>6.380316455465304E-3</v>
      </c>
      <c r="AY20">
        <v>4.0645578961574759E-2</v>
      </c>
      <c r="AZ20">
        <v>6.3506295586201467E-3</v>
      </c>
      <c r="BA20">
        <v>2.3635384048993634E-2</v>
      </c>
      <c r="BB20">
        <v>6.3063275629483611E-3</v>
      </c>
      <c r="BC20">
        <v>4.2820385845126596E-2</v>
      </c>
      <c r="BD20">
        <v>6.4170740885153305E-3</v>
      </c>
      <c r="BE20">
        <v>4.6153448732674754E-2</v>
      </c>
      <c r="BF20">
        <v>6.4395877202299391E-3</v>
      </c>
      <c r="BG20">
        <v>4.327946520439175E-2</v>
      </c>
      <c r="BH20">
        <v>6.3424451398459815E-3</v>
      </c>
      <c r="BI20">
        <v>3.986763609689202E-2</v>
      </c>
      <c r="BJ20">
        <v>6.2291836732843485E-3</v>
      </c>
      <c r="BK20">
        <v>5.3744343771896547E-2</v>
      </c>
      <c r="BL20">
        <v>6.4314965978340384E-3</v>
      </c>
      <c r="BM20">
        <v>4.5434433136822133E-2</v>
      </c>
      <c r="BN20">
        <v>6.6739277967983318E-3</v>
      </c>
      <c r="BO20">
        <v>5.1531845962800478E-2</v>
      </c>
      <c r="BP20">
        <v>6.586473807093372E-3</v>
      </c>
      <c r="BQ20">
        <v>2.5124876692205196</v>
      </c>
      <c r="BR20">
        <v>0.20868831786641309</v>
      </c>
      <c r="BS20">
        <v>3.0350665147299325</v>
      </c>
      <c r="BT20">
        <v>0.23985469529838535</v>
      </c>
      <c r="BU20">
        <v>3.7389298743281771</v>
      </c>
      <c r="BV20">
        <v>0.27539825739606144</v>
      </c>
      <c r="BW20">
        <v>3.8220019836587196</v>
      </c>
      <c r="BX20">
        <v>0.27880553080421172</v>
      </c>
    </row>
    <row r="21" spans="3:76">
      <c r="C21">
        <v>3.4644360939898249E-2</v>
      </c>
      <c r="D21">
        <v>6.4722370921866564E-3</v>
      </c>
      <c r="E21">
        <v>2.4407707670193748</v>
      </c>
      <c r="F21">
        <v>0.21486869482996562</v>
      </c>
      <c r="I21">
        <v>1.2363017702315977E-2</v>
      </c>
      <c r="J21">
        <v>5.5712822624997905E-3</v>
      </c>
      <c r="K21">
        <v>2.1221772740989325E-2</v>
      </c>
      <c r="L21">
        <v>5.9411410611206299E-3</v>
      </c>
      <c r="M21">
        <v>4.0129308542528663E-2</v>
      </c>
      <c r="N21">
        <v>5.7389096289191654E-3</v>
      </c>
      <c r="O21">
        <v>3.0146687342016549E-2</v>
      </c>
      <c r="P21">
        <v>5.9940057302101694E-3</v>
      </c>
      <c r="Q21">
        <v>2.4068917957809844E-2</v>
      </c>
      <c r="R21">
        <v>5.9092964054386198E-3</v>
      </c>
      <c r="S21">
        <v>3.287505056150395E-2</v>
      </c>
      <c r="T21">
        <v>6.080763432170345E-3</v>
      </c>
      <c r="U21">
        <v>4.0402061427171926E-2</v>
      </c>
      <c r="V21">
        <v>6.0365706346281163E-3</v>
      </c>
      <c r="W21">
        <v>2.8687842194403852E-2</v>
      </c>
      <c r="X21">
        <v>5.9490961315942208E-3</v>
      </c>
      <c r="Y21">
        <v>2.6000369142716129E-2</v>
      </c>
      <c r="Z21">
        <v>6.2258405965358015E-3</v>
      </c>
      <c r="AA21">
        <v>4.0385309606861555E-2</v>
      </c>
      <c r="AB21">
        <v>6.4129558164377591E-3</v>
      </c>
      <c r="AC21">
        <v>3.4111913780621984E-2</v>
      </c>
      <c r="AD21">
        <v>6.3210149475426943E-3</v>
      </c>
      <c r="AE21">
        <v>4.594739777946974E-2</v>
      </c>
      <c r="AF21">
        <v>6.5142503156056016E-3</v>
      </c>
      <c r="AG21">
        <v>4.6659370021952265E-2</v>
      </c>
      <c r="AH21">
        <v>6.5306910218699771E-3</v>
      </c>
      <c r="AI21">
        <v>3.528875701070857E-2</v>
      </c>
      <c r="AJ21">
        <v>6.3436923195639289E-3</v>
      </c>
      <c r="AK21">
        <v>4.6961638665755215E-2</v>
      </c>
      <c r="AL21">
        <v>6.4669750200506554E-3</v>
      </c>
      <c r="AM21">
        <v>3.2990568884450878E-2</v>
      </c>
      <c r="AN21">
        <v>6.3449911842452539E-3</v>
      </c>
      <c r="AO21">
        <v>3.6462744922597635E-2</v>
      </c>
      <c r="AP21">
        <v>6.4303122633344771E-3</v>
      </c>
      <c r="AQ21">
        <v>4.3765992273558707E-2</v>
      </c>
      <c r="AR21">
        <v>6.5721058660557427E-3</v>
      </c>
      <c r="AS21">
        <v>4.7542319445588156E-2</v>
      </c>
      <c r="AT21">
        <v>6.4258702944549936E-3</v>
      </c>
      <c r="AU21">
        <v>4.8624317899809019E-2</v>
      </c>
      <c r="AV21">
        <v>6.5048003560831394E-3</v>
      </c>
      <c r="AW21">
        <v>3.8931254160584121E-2</v>
      </c>
      <c r="AX21">
        <v>6.5537138335725704E-3</v>
      </c>
      <c r="AY21">
        <v>4.1563001534440973E-2</v>
      </c>
      <c r="AZ21">
        <v>6.4858217549852611E-3</v>
      </c>
      <c r="BA21">
        <v>2.4303798457960425E-2</v>
      </c>
      <c r="BB21">
        <v>6.4620056660223829E-3</v>
      </c>
      <c r="BC21">
        <v>4.365817254896124E-2</v>
      </c>
      <c r="BD21">
        <v>6.541793853445315E-3</v>
      </c>
      <c r="BE21">
        <v>4.7424781653996065E-2</v>
      </c>
      <c r="BF21">
        <v>6.6461812915537292E-3</v>
      </c>
      <c r="BG21">
        <v>4.4568622435597893E-2</v>
      </c>
      <c r="BH21">
        <v>6.4773558263186374E-3</v>
      </c>
      <c r="BI21">
        <v>4.1882762235774272E-2</v>
      </c>
      <c r="BJ21">
        <v>6.3792327737012215E-3</v>
      </c>
      <c r="BK21">
        <v>5.5330928399557257E-2</v>
      </c>
      <c r="BL21">
        <v>6.6318396070862698E-3</v>
      </c>
      <c r="BM21">
        <v>4.6650020388796433E-2</v>
      </c>
      <c r="BN21">
        <v>6.9021525813957535E-3</v>
      </c>
      <c r="BO21">
        <v>5.2810990201570346E-2</v>
      </c>
      <c r="BP21">
        <v>6.7614352990335407E-3</v>
      </c>
      <c r="BQ21">
        <v>2.5342734557275177</v>
      </c>
      <c r="BR21">
        <v>0.21097658402735475</v>
      </c>
      <c r="BS21">
        <v>3.0607905706011929</v>
      </c>
      <c r="BT21">
        <v>0.24242236919066901</v>
      </c>
      <c r="BU21">
        <v>3.7797316203664426</v>
      </c>
      <c r="BV21">
        <v>0.27906699014277475</v>
      </c>
      <c r="BW21">
        <v>3.8649542346980108</v>
      </c>
      <c r="BX21">
        <v>0.28269475165888941</v>
      </c>
    </row>
    <row r="22" spans="3:76">
      <c r="C22">
        <v>3.7389876520932078E-2</v>
      </c>
      <c r="D22">
        <v>6.4735805202517293E-3</v>
      </c>
      <c r="E22">
        <v>2.6600627123597613</v>
      </c>
      <c r="F22">
        <v>0.22674926997176215</v>
      </c>
      <c r="I22">
        <v>1.3868880827853838E-2</v>
      </c>
      <c r="J22">
        <v>5.7360722381348088E-3</v>
      </c>
      <c r="K22">
        <v>2.1892775252463598E-2</v>
      </c>
      <c r="L22">
        <v>6.1229279954347912E-3</v>
      </c>
      <c r="M22">
        <v>4.3089647981529124E-2</v>
      </c>
      <c r="N22">
        <v>5.9766498959555455E-3</v>
      </c>
      <c r="O22">
        <v>3.118959071081184E-2</v>
      </c>
      <c r="P22">
        <v>6.1249360248492608E-3</v>
      </c>
      <c r="Q22">
        <v>2.5598980957508226E-2</v>
      </c>
      <c r="R22">
        <v>6.0798802278933918E-3</v>
      </c>
      <c r="S22">
        <v>3.3799470827126969E-2</v>
      </c>
      <c r="T22">
        <v>6.2695036442543071E-3</v>
      </c>
      <c r="U22">
        <v>4.3975820367599214E-2</v>
      </c>
      <c r="V22">
        <v>6.1524708621117676E-3</v>
      </c>
      <c r="W22">
        <v>3.0742732045006455E-2</v>
      </c>
      <c r="X22">
        <v>6.1490163279322354E-3</v>
      </c>
      <c r="Y22">
        <v>2.650251389677306E-2</v>
      </c>
      <c r="Z22">
        <v>6.3579988302798294E-3</v>
      </c>
      <c r="AA22">
        <v>4.0861223500339071E-2</v>
      </c>
      <c r="AB22">
        <v>6.5420700292791621E-3</v>
      </c>
      <c r="AC22">
        <v>3.4828600188099156E-2</v>
      </c>
      <c r="AD22">
        <v>6.5047167259432437E-3</v>
      </c>
      <c r="AE22">
        <v>4.6695880767204503E-2</v>
      </c>
      <c r="AF22">
        <v>6.7012379817969819E-3</v>
      </c>
      <c r="AG22">
        <v>4.7108088603200857E-2</v>
      </c>
      <c r="AH22">
        <v>6.6430128639566027E-3</v>
      </c>
      <c r="AI22">
        <v>3.6070898119619728E-2</v>
      </c>
      <c r="AJ22">
        <v>6.5419564764829024E-3</v>
      </c>
      <c r="AK22">
        <v>4.7560000870832411E-2</v>
      </c>
      <c r="AL22">
        <v>6.6005633195885659E-3</v>
      </c>
      <c r="AM22">
        <v>3.3716974582874933E-2</v>
      </c>
      <c r="AN22">
        <v>6.5249534799653938E-3</v>
      </c>
      <c r="AO22">
        <v>3.7041550091360877E-2</v>
      </c>
      <c r="AP22">
        <v>6.5832860701387852E-3</v>
      </c>
      <c r="AQ22">
        <v>4.4435298249330554E-2</v>
      </c>
      <c r="AR22">
        <v>6.7492759388908825E-3</v>
      </c>
      <c r="AS22">
        <v>4.8191107225267066E-2</v>
      </c>
      <c r="AT22">
        <v>6.5468963843864462E-3</v>
      </c>
      <c r="AU22">
        <v>4.95032761200528E-2</v>
      </c>
      <c r="AV22">
        <v>6.6943809459775582E-3</v>
      </c>
      <c r="AW22">
        <v>3.9521688206141381E-2</v>
      </c>
      <c r="AX22">
        <v>6.7205104506535872E-3</v>
      </c>
      <c r="AY22">
        <v>4.2142342337242775E-2</v>
      </c>
      <c r="AZ22">
        <v>6.620022239313691E-3</v>
      </c>
      <c r="BA22">
        <v>2.4723236890522183E-2</v>
      </c>
      <c r="BB22">
        <v>6.619281690613146E-3</v>
      </c>
      <c r="BC22">
        <v>4.4187119492655712E-2</v>
      </c>
      <c r="BD22">
        <v>6.6640008637399491E-3</v>
      </c>
      <c r="BE22">
        <v>4.8226569442427938E-2</v>
      </c>
      <c r="BF22">
        <v>6.842468723269433E-3</v>
      </c>
      <c r="BG22">
        <v>4.538476385789729E-2</v>
      </c>
      <c r="BH22">
        <v>6.6176366203805261E-3</v>
      </c>
      <c r="BI22">
        <v>4.3160070201097099E-2</v>
      </c>
      <c r="BJ22">
        <v>6.5431248771250393E-3</v>
      </c>
      <c r="BK22">
        <v>5.6333950613450985E-2</v>
      </c>
      <c r="BL22">
        <v>6.8275718105634316E-3</v>
      </c>
      <c r="BM22">
        <v>4.7415092201390209E-2</v>
      </c>
      <c r="BN22">
        <v>7.1108144581954538E-3</v>
      </c>
      <c r="BO22">
        <v>5.3619136985469724E-2</v>
      </c>
      <c r="BP22">
        <v>6.9309478893156244E-3</v>
      </c>
      <c r="BQ22">
        <v>2.5480661150270274</v>
      </c>
      <c r="BR22">
        <v>0.21278791811113679</v>
      </c>
      <c r="BS22">
        <v>3.0770797793943494</v>
      </c>
      <c r="BT22">
        <v>0.24445262252279834</v>
      </c>
      <c r="BU22">
        <v>3.8055829667533376</v>
      </c>
      <c r="BV22">
        <v>0.28184029886196027</v>
      </c>
      <c r="BW22">
        <v>3.892165042757822</v>
      </c>
      <c r="BX22">
        <v>0.28568712356294534</v>
      </c>
    </row>
    <row r="23" spans="3:76">
      <c r="C23">
        <v>2.1230554151706708E-2</v>
      </c>
      <c r="D23">
        <v>6.4817296702177774E-3</v>
      </c>
      <c r="E23">
        <v>2.8933308742363146</v>
      </c>
      <c r="F23">
        <v>0.23874602891704333</v>
      </c>
      <c r="I23">
        <v>1.4384682302107064E-2</v>
      </c>
      <c r="J23">
        <v>5.9146147699234014E-3</v>
      </c>
      <c r="K23">
        <v>2.2118592121967838E-2</v>
      </c>
      <c r="L23">
        <v>6.3034275370887315E-3</v>
      </c>
      <c r="M23">
        <v>4.4103167041795933E-2</v>
      </c>
      <c r="N23">
        <v>6.2268715458679205E-3</v>
      </c>
      <c r="O23">
        <v>3.1545928599469336E-2</v>
      </c>
      <c r="P23">
        <v>6.2591794974293184E-3</v>
      </c>
      <c r="Q23">
        <v>2.6122540071193391E-2</v>
      </c>
      <c r="R23">
        <v>6.2596991522822646E-3</v>
      </c>
      <c r="S23">
        <v>3.4112528545852193E-2</v>
      </c>
      <c r="T23">
        <v>6.453840771818248E-3</v>
      </c>
      <c r="U23">
        <v>4.5200092304419633E-2</v>
      </c>
      <c r="V23">
        <v>6.2772322559197131E-3</v>
      </c>
      <c r="W23">
        <v>3.1446121703814202E-2</v>
      </c>
      <c r="X23">
        <v>6.3602896453112401E-3</v>
      </c>
      <c r="Y23">
        <v>2.6671061570153018E-2</v>
      </c>
      <c r="Z23">
        <v>6.4858942786255947E-3</v>
      </c>
      <c r="AA23">
        <v>4.1018818102687066E-2</v>
      </c>
      <c r="AB23">
        <v>6.6532639403276876E-3</v>
      </c>
      <c r="AC23">
        <v>3.5068524519198993E-2</v>
      </c>
      <c r="AD23">
        <v>6.6769386416132255E-3</v>
      </c>
      <c r="AE23">
        <v>4.6944998282042329E-2</v>
      </c>
      <c r="AF23">
        <v>6.8620436661931622E-3</v>
      </c>
      <c r="AG23">
        <v>4.7256976072546891E-2</v>
      </c>
      <c r="AH23">
        <v>6.7339359740776544E-3</v>
      </c>
      <c r="AI23">
        <v>3.633282197397366E-2</v>
      </c>
      <c r="AJ23">
        <v>6.7275211243243089E-3</v>
      </c>
      <c r="AK23">
        <v>4.7760615963625262E-2</v>
      </c>
      <c r="AL23">
        <v>6.7186950333550091E-3</v>
      </c>
      <c r="AM23">
        <v>3.3960861640601477E-2</v>
      </c>
      <c r="AN23">
        <v>6.6959446095050407E-3</v>
      </c>
      <c r="AO23">
        <v>3.7234493859429882E-2</v>
      </c>
      <c r="AP23">
        <v>6.7229910977120522E-3</v>
      </c>
      <c r="AQ23">
        <v>4.4657214376336643E-2</v>
      </c>
      <c r="AR23">
        <v>6.9010386918079702E-3</v>
      </c>
      <c r="AS23">
        <v>4.8410527008711825E-2</v>
      </c>
      <c r="AT23">
        <v>6.6589945329604541E-3</v>
      </c>
      <c r="AU23">
        <v>4.9798660918160306E-2</v>
      </c>
      <c r="AV23">
        <v>6.8647129640218244E-3</v>
      </c>
      <c r="AW23">
        <v>3.9716990203169752E-2</v>
      </c>
      <c r="AX23">
        <v>6.8671934367701293E-3</v>
      </c>
      <c r="AY23">
        <v>4.2336666623609583E-2</v>
      </c>
      <c r="AZ23">
        <v>6.7423588864861574E-3</v>
      </c>
      <c r="BA23">
        <v>2.4859718939369165E-2</v>
      </c>
      <c r="BB23">
        <v>6.7654140685648387E-3</v>
      </c>
      <c r="BC23">
        <v>4.4364374540600472E-2</v>
      </c>
      <c r="BD23">
        <v>6.7737946342182349E-3</v>
      </c>
      <c r="BE23">
        <v>4.8493856019767211E-2</v>
      </c>
      <c r="BF23">
        <v>7.0125479750257486E-3</v>
      </c>
      <c r="BG23">
        <v>4.5661770547035185E-2</v>
      </c>
      <c r="BH23">
        <v>6.7519228063787594E-3</v>
      </c>
      <c r="BI23">
        <v>4.359608009795303E-2</v>
      </c>
      <c r="BJ23">
        <v>6.7075824200402744E-3</v>
      </c>
      <c r="BK23">
        <v>5.6672151519010852E-2</v>
      </c>
      <c r="BL23">
        <v>7.0028361492040399E-3</v>
      </c>
      <c r="BM23">
        <v>4.766766700713982E-2</v>
      </c>
      <c r="BN23">
        <v>7.2830088751248455E-3</v>
      </c>
      <c r="BO23">
        <v>5.3890815068301068E-2</v>
      </c>
      <c r="BP23">
        <v>7.0812786760051606E-3</v>
      </c>
      <c r="BQ23">
        <v>2.552748247890706</v>
      </c>
      <c r="BR23">
        <v>0.2139755766027098</v>
      </c>
      <c r="BS23">
        <v>3.0826144862886355</v>
      </c>
      <c r="BT23">
        <v>0.24578097624418577</v>
      </c>
      <c r="BU23">
        <v>3.8143895911484726</v>
      </c>
      <c r="BV23">
        <v>0.28349350657469163</v>
      </c>
      <c r="BW23">
        <v>3.9014299499980534</v>
      </c>
      <c r="BX23">
        <v>0.28754022234103382</v>
      </c>
    </row>
    <row r="24" spans="3:76">
      <c r="C24">
        <v>3.9845997382102934E-2</v>
      </c>
      <c r="D24">
        <v>6.5107775723261194E-3</v>
      </c>
      <c r="E24">
        <v>3.1414660041463689</v>
      </c>
      <c r="F24">
        <v>0.25086010786300772</v>
      </c>
    </row>
    <row r="25" spans="3:76">
      <c r="C25">
        <v>4.162893368899357E-2</v>
      </c>
      <c r="D25">
        <v>6.5189670706182895E-3</v>
      </c>
      <c r="E25">
        <v>3.4054156241895184</v>
      </c>
      <c r="F25">
        <v>0.26309265411807603</v>
      </c>
    </row>
    <row r="26" spans="3:76">
      <c r="C26">
        <v>3.872993405095717E-2</v>
      </c>
      <c r="D26">
        <v>6.5436419508310461E-3</v>
      </c>
      <c r="E26">
        <v>3.6861876452498841</v>
      </c>
      <c r="F26">
        <v>0.27544482621055155</v>
      </c>
    </row>
    <row r="27" spans="3:76">
      <c r="C27">
        <v>3.2775475927744067E-2</v>
      </c>
      <c r="D27">
        <v>6.5501044007024601E-3</v>
      </c>
      <c r="E27">
        <v>3.9848542157773803</v>
      </c>
      <c r="F27">
        <v>0.28791779399834283</v>
      </c>
    </row>
    <row r="28" spans="3:76">
      <c r="C28">
        <v>4.8127703850151235E-2</v>
      </c>
      <c r="D28">
        <v>6.5749259530057643E-3</v>
      </c>
      <c r="E28">
        <v>4.3025558158647925</v>
      </c>
      <c r="F28">
        <v>0.30051273877975859</v>
      </c>
    </row>
    <row r="29" spans="3:76">
      <c r="C29">
        <v>4.1089066159609208E-2</v>
      </c>
      <c r="D29">
        <v>6.660677095000604E-3</v>
      </c>
      <c r="E29">
        <v>4.6405056122542447</v>
      </c>
      <c r="F29">
        <v>0.31323085340538803</v>
      </c>
    </row>
    <row r="30" spans="3:76">
      <c r="C30">
        <v>4.6997215445704045E-2</v>
      </c>
      <c r="D30">
        <v>6.6941765769759371E-3</v>
      </c>
      <c r="E30">
        <v>4.9999940909029119</v>
      </c>
      <c r="F30">
        <v>0.32607334239107377</v>
      </c>
    </row>
    <row r="31" spans="3:76">
      <c r="C31">
        <v>2.4356099901423356</v>
      </c>
      <c r="D31">
        <v>0.2050895550385976</v>
      </c>
      <c r="E31">
        <v>5</v>
      </c>
      <c r="F31">
        <v>0.32607354278245165</v>
      </c>
    </row>
    <row r="32" spans="3:76">
      <c r="C32">
        <v>2.9443311817002047</v>
      </c>
      <c r="D32">
        <v>0.23578869834255869</v>
      </c>
      <c r="E32" t="s">
        <v>29</v>
      </c>
      <c r="F32" t="s">
        <v>29</v>
      </c>
    </row>
    <row r="33" spans="3:4">
      <c r="C33">
        <v>3.5951908013355851</v>
      </c>
      <c r="D33">
        <v>0.26801429006296518</v>
      </c>
    </row>
    <row r="34" spans="3:4">
      <c r="C34">
        <v>3.6706491426669388</v>
      </c>
      <c r="D34">
        <v>0.27162446298740694</v>
      </c>
    </row>
    <row r="35" spans="3:4">
      <c r="C35" t="s">
        <v>29</v>
      </c>
      <c r="D35" t="s">
        <v>29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 enableFormatConditionsCalculation="0">
    <tabColor indexed="15"/>
  </sheetPr>
  <dimension ref="B1:AF378"/>
  <sheetViews>
    <sheetView workbookViewId="0">
      <selection activeCell="AH12" sqref="AH12"/>
    </sheetView>
  </sheetViews>
  <sheetFormatPr defaultRowHeight="12.75"/>
  <sheetData>
    <row r="1" spans="2:32" ht="18.75" thickBot="1">
      <c r="B1" s="13" t="s">
        <v>2</v>
      </c>
      <c r="C1" s="13" t="s">
        <v>0</v>
      </c>
      <c r="D1" s="13" t="s">
        <v>1</v>
      </c>
      <c r="E1" s="14"/>
      <c r="J1" s="13" t="s">
        <v>3</v>
      </c>
      <c r="K1" s="13" t="s">
        <v>0</v>
      </c>
      <c r="L1" s="13" t="s">
        <v>1</v>
      </c>
      <c r="M1" s="14"/>
      <c r="R1" s="13" t="s">
        <v>4</v>
      </c>
      <c r="S1" s="13" t="s">
        <v>0</v>
      </c>
      <c r="T1" s="13" t="s">
        <v>1</v>
      </c>
      <c r="U1" s="14"/>
      <c r="Z1" s="13" t="s">
        <v>5</v>
      </c>
      <c r="AA1" s="13" t="s">
        <v>0</v>
      </c>
      <c r="AB1" s="13" t="s">
        <v>1</v>
      </c>
      <c r="AC1" s="14"/>
    </row>
    <row r="2" spans="2:32" ht="13.5" thickBot="1">
      <c r="B2" s="6"/>
      <c r="C2" s="15">
        <v>950</v>
      </c>
      <c r="D2" s="15">
        <v>1250</v>
      </c>
      <c r="E2" s="1">
        <f>0.01*(D2-C2)</f>
        <v>3</v>
      </c>
      <c r="J2" s="6"/>
      <c r="K2" s="15">
        <v>460</v>
      </c>
      <c r="L2" s="15">
        <v>660</v>
      </c>
      <c r="M2" s="1">
        <f>0.01*(L2-K2)</f>
        <v>2</v>
      </c>
      <c r="R2" s="6"/>
      <c r="S2" s="15">
        <v>320</v>
      </c>
      <c r="T2" s="15">
        <v>520</v>
      </c>
      <c r="U2" s="1">
        <f>0.01*(T2-S2)</f>
        <v>2</v>
      </c>
      <c r="Z2" s="6"/>
      <c r="AA2" s="15">
        <v>0</v>
      </c>
      <c r="AB2" s="15">
        <v>3600</v>
      </c>
      <c r="AC2" s="1">
        <f>0.01*(AB2-AA2)</f>
        <v>36</v>
      </c>
    </row>
    <row r="3" spans="2:32">
      <c r="B3" s="16">
        <v>1E-3</v>
      </c>
      <c r="C3" s="16">
        <f t="shared" ref="C3:C34" si="0">EXP(0.00098485*E3)-1</f>
        <v>1.5495145155862415</v>
      </c>
      <c r="D3" s="16">
        <f t="shared" ref="D3:D34" si="1">EXP(0.000155125*(E3))-1</f>
        <v>0.15883511285211549</v>
      </c>
      <c r="E3" s="16">
        <f t="shared" ref="E3:E34" si="2">$C$2+B3*($D$2-$C$2)</f>
        <v>950.3</v>
      </c>
      <c r="F3" s="17">
        <f>$E14</f>
        <v>980</v>
      </c>
      <c r="G3" s="10">
        <f t="shared" ref="G3:G12" si="3">EXP(0.00098485*F3)-1</f>
        <v>1.6251892797094101</v>
      </c>
      <c r="H3" s="12">
        <f t="shared" ref="H3:H12" si="4">EXP(0.000155125*F3)-1</f>
        <v>0.16418643033211233</v>
      </c>
      <c r="J3" s="16">
        <v>1E-3</v>
      </c>
      <c r="K3" s="16">
        <f t="shared" ref="K3:K34" si="5">EXP(0.00098485*M3)-1</f>
        <v>0.57338282971636678</v>
      </c>
      <c r="L3" s="16">
        <f t="shared" ref="L3:L34" si="6">EXP(0.000155125*(M3))-1</f>
        <v>7.3998420054075309E-2</v>
      </c>
      <c r="M3" s="16">
        <f t="shared" ref="M3:M34" si="7">$K$2+J3*($L$2-$K$2)</f>
        <v>460.2</v>
      </c>
      <c r="N3" s="17">
        <f>$M14</f>
        <v>480</v>
      </c>
      <c r="O3" s="10">
        <f t="shared" ref="O3:O12" si="8">EXP(0.00098485*N3)-1</f>
        <v>0.60436493635952004</v>
      </c>
      <c r="P3" s="12">
        <f t="shared" ref="P3:P12" si="9">EXP(0.000155125*N3)-1</f>
        <v>7.7302250570378872E-2</v>
      </c>
      <c r="R3" s="16">
        <v>1E-3</v>
      </c>
      <c r="S3" s="16">
        <f t="shared" ref="S3:S34" si="10">EXP(0.00098485*U3)-1</f>
        <v>0.37073757379357875</v>
      </c>
      <c r="T3" s="16">
        <f t="shared" ref="T3:T34" si="11">EXP(0.000155125*(U3))-1</f>
        <v>5.0925311347527202E-2</v>
      </c>
      <c r="U3" s="16">
        <f t="shared" ref="U3:U34" si="12">$S$2+R3*($T$2-$S$2)</f>
        <v>320.2</v>
      </c>
      <c r="V3" s="17">
        <f>$U14</f>
        <v>340</v>
      </c>
      <c r="W3" s="10">
        <f t="shared" ref="W3:W12" si="13">EXP(0.00098485*V3)-1</f>
        <v>0.39772931216071572</v>
      </c>
      <c r="X3" s="12">
        <f t="shared" ref="X3:X12" si="14">EXP(0.000155125*V3)-1</f>
        <v>5.4158164440375245E-2</v>
      </c>
      <c r="Z3" s="16">
        <v>5.0000000000000001E-4</v>
      </c>
      <c r="AA3" s="16">
        <f t="shared" ref="AA3:AA8" si="15">EXP(0.00098485*AC3)-1</f>
        <v>1.7743022147265197E-3</v>
      </c>
      <c r="AB3" s="16">
        <f t="shared" ref="AB3:AB8" si="16">EXP(0.000155125*(AC3))-1</f>
        <v>2.7926398692890153E-4</v>
      </c>
      <c r="AC3" s="16">
        <f t="shared" ref="AC3:AC8" si="17">$AA$2+Z3*($AB$2-$AA$2)</f>
        <v>1.8</v>
      </c>
      <c r="AD3" s="17">
        <v>400</v>
      </c>
      <c r="AE3" s="10">
        <f t="shared" ref="AE3:AE11" si="18">EXP(0.00098485*AD3)-1</f>
        <v>0.48281157731100022</v>
      </c>
      <c r="AF3" s="12">
        <f t="shared" ref="AF3:AF11" si="19">EXP(0.000155125*AD3)-1</f>
        <v>6.4015544175245243E-2</v>
      </c>
    </row>
    <row r="4" spans="2:32">
      <c r="B4" s="16">
        <v>5.0000000000000001E-3</v>
      </c>
      <c r="C4" s="16">
        <f t="shared" si="0"/>
        <v>1.5525293639842155</v>
      </c>
      <c r="D4" s="16">
        <f t="shared" si="1"/>
        <v>0.15905085008749298</v>
      </c>
      <c r="E4" s="16">
        <f t="shared" si="2"/>
        <v>951.5</v>
      </c>
      <c r="F4" s="17">
        <f>$E24</f>
        <v>1010</v>
      </c>
      <c r="G4" s="10">
        <f t="shared" si="3"/>
        <v>1.7039089898109667</v>
      </c>
      <c r="H4" s="12">
        <f t="shared" si="4"/>
        <v>0.16961688913029338</v>
      </c>
      <c r="J4" s="16">
        <v>5.0000000000000001E-3</v>
      </c>
      <c r="K4" s="16">
        <f t="shared" si="5"/>
        <v>0.57462295505106709</v>
      </c>
      <c r="L4" s="16">
        <f t="shared" si="6"/>
        <v>7.41317115285689E-2</v>
      </c>
      <c r="M4" s="16">
        <f t="shared" si="7"/>
        <v>461</v>
      </c>
      <c r="N4" s="17">
        <f>$M24</f>
        <v>500</v>
      </c>
      <c r="O4" s="10">
        <f t="shared" si="8"/>
        <v>0.63627939019052127</v>
      </c>
      <c r="P4" s="12">
        <f t="shared" si="9"/>
        <v>8.0649770958644673E-2</v>
      </c>
      <c r="R4" s="16">
        <v>5.0000000000000001E-3</v>
      </c>
      <c r="S4" s="16">
        <f t="shared" si="10"/>
        <v>0.37181797607100364</v>
      </c>
      <c r="T4" s="16">
        <f t="shared" si="11"/>
        <v>5.1055739271550715E-2</v>
      </c>
      <c r="U4" s="16">
        <f t="shared" si="12"/>
        <v>321</v>
      </c>
      <c r="V4" s="17">
        <f>$U24</f>
        <v>360</v>
      </c>
      <c r="W4" s="10">
        <f t="shared" si="13"/>
        <v>0.42553331522152194</v>
      </c>
      <c r="X4" s="12">
        <f t="shared" si="14"/>
        <v>5.743376879936779E-2</v>
      </c>
      <c r="Z4" s="16">
        <v>1E-3</v>
      </c>
      <c r="AA4" s="16">
        <f t="shared" si="15"/>
        <v>3.5517525778023806E-3</v>
      </c>
      <c r="AB4" s="16">
        <f t="shared" si="16"/>
        <v>5.5860596223222814E-4</v>
      </c>
      <c r="AC4" s="16">
        <f t="shared" si="17"/>
        <v>3.6</v>
      </c>
      <c r="AD4" s="17">
        <v>800</v>
      </c>
      <c r="AE4" s="10">
        <f t="shared" si="18"/>
        <v>1.1987301738075362</v>
      </c>
      <c r="AF4" s="12">
        <f t="shared" si="19"/>
        <v>0.13212907824654319</v>
      </c>
    </row>
    <row r="5" spans="2:32">
      <c r="B5" s="16">
        <v>0.01</v>
      </c>
      <c r="C5" s="16">
        <f t="shared" si="0"/>
        <v>1.5563029384177121</v>
      </c>
      <c r="D5" s="16">
        <f t="shared" si="1"/>
        <v>0.15932057811212563</v>
      </c>
      <c r="E5" s="16">
        <f t="shared" si="2"/>
        <v>953</v>
      </c>
      <c r="F5" s="17">
        <f>$E34</f>
        <v>1040</v>
      </c>
      <c r="G5" s="10">
        <f t="shared" si="3"/>
        <v>1.7849892126596876</v>
      </c>
      <c r="H5" s="12">
        <f t="shared" si="4"/>
        <v>0.175072678822213</v>
      </c>
      <c r="J5" s="16">
        <v>0.01</v>
      </c>
      <c r="K5" s="16">
        <f t="shared" si="5"/>
        <v>0.57617448635574542</v>
      </c>
      <c r="L5" s="16">
        <f t="shared" si="6"/>
        <v>7.4298349134815034E-2</v>
      </c>
      <c r="M5" s="16">
        <f t="shared" si="7"/>
        <v>462</v>
      </c>
      <c r="N5" s="17">
        <f>$M34</f>
        <v>520</v>
      </c>
      <c r="O5" s="10">
        <f t="shared" si="8"/>
        <v>0.66882869482151697</v>
      </c>
      <c r="P5" s="12">
        <f t="shared" si="9"/>
        <v>8.400769315637846E-2</v>
      </c>
      <c r="R5" s="16">
        <v>0.01</v>
      </c>
      <c r="S5" s="16">
        <f t="shared" si="10"/>
        <v>0.37316967650656974</v>
      </c>
      <c r="T5" s="16">
        <f t="shared" si="11"/>
        <v>5.1218796939938693E-2</v>
      </c>
      <c r="U5" s="16">
        <f t="shared" si="12"/>
        <v>322</v>
      </c>
      <c r="V5" s="17">
        <f>$U34</f>
        <v>380</v>
      </c>
      <c r="W5" s="10">
        <f t="shared" si="13"/>
        <v>0.45389040290284743</v>
      </c>
      <c r="X5" s="12">
        <f t="shared" si="14"/>
        <v>6.0719551501875468E-2</v>
      </c>
      <c r="Z5" s="16">
        <v>5.0000000000000001E-3</v>
      </c>
      <c r="AA5" s="16">
        <f t="shared" si="15"/>
        <v>1.7885361200683736E-2</v>
      </c>
      <c r="AB5" s="16">
        <f t="shared" si="16"/>
        <v>2.7961519609360774E-3</v>
      </c>
      <c r="AC5" s="16">
        <f t="shared" si="17"/>
        <v>18</v>
      </c>
      <c r="AD5" s="17">
        <v>1200</v>
      </c>
      <c r="AE5" s="10">
        <f t="shared" si="18"/>
        <v>2.260302557104843</v>
      </c>
      <c r="AF5" s="12">
        <f t="shared" si="19"/>
        <v>0.20460293726711432</v>
      </c>
    </row>
    <row r="6" spans="2:32">
      <c r="B6" s="16">
        <f t="shared" ref="B6:B69" si="20">B5+0.01</f>
        <v>0.02</v>
      </c>
      <c r="C6" s="16">
        <f t="shared" si="0"/>
        <v>1.5638668317125495</v>
      </c>
      <c r="D6" s="16">
        <f t="shared" si="1"/>
        <v>0.15986022248492504</v>
      </c>
      <c r="E6" s="16">
        <f t="shared" si="2"/>
        <v>956</v>
      </c>
      <c r="F6" s="17">
        <f>$E44</f>
        <v>1070</v>
      </c>
      <c r="G6" s="10">
        <f t="shared" si="3"/>
        <v>1.8685007312960891</v>
      </c>
      <c r="H6" s="12">
        <f t="shared" si="4"/>
        <v>0.18055391756624473</v>
      </c>
      <c r="J6" s="16">
        <f t="shared" ref="J6:J69" si="21">J5+0.01</f>
        <v>0.02</v>
      </c>
      <c r="K6" s="16">
        <f t="shared" si="5"/>
        <v>0.57928213680633278</v>
      </c>
      <c r="L6" s="16">
        <f t="shared" si="6"/>
        <v>7.4631701906308967E-2</v>
      </c>
      <c r="M6" s="16">
        <f t="shared" si="7"/>
        <v>464</v>
      </c>
      <c r="N6" s="17">
        <f>$M44</f>
        <v>540</v>
      </c>
      <c r="O6" s="10">
        <f t="shared" si="8"/>
        <v>0.70202547887339461</v>
      </c>
      <c r="P6" s="12">
        <f t="shared" si="9"/>
        <v>8.7376049485307083E-2</v>
      </c>
      <c r="R6" s="16">
        <f t="shared" ref="R6:R69" si="22">R5+0.01</f>
        <v>0.02</v>
      </c>
      <c r="S6" s="16">
        <f t="shared" si="10"/>
        <v>0.37587707432379669</v>
      </c>
      <c r="T6" s="16">
        <f t="shared" si="11"/>
        <v>5.154498816948716E-2</v>
      </c>
      <c r="U6" s="16">
        <f t="shared" si="12"/>
        <v>324</v>
      </c>
      <c r="V6" s="17">
        <f>$U44</f>
        <v>400.00000000000006</v>
      </c>
      <c r="W6" s="10">
        <f t="shared" si="13"/>
        <v>0.48281157731100022</v>
      </c>
      <c r="X6" s="12">
        <f t="shared" si="14"/>
        <v>6.4015544175245243E-2</v>
      </c>
      <c r="Z6" s="16">
        <v>0.01</v>
      </c>
      <c r="AA6" s="16">
        <f t="shared" si="15"/>
        <v>3.6090608546646363E-2</v>
      </c>
      <c r="AB6" s="16">
        <f t="shared" si="16"/>
        <v>5.6001223876609441E-3</v>
      </c>
      <c r="AC6" s="16">
        <f t="shared" si="17"/>
        <v>36</v>
      </c>
      <c r="AD6" s="17">
        <v>1600</v>
      </c>
      <c r="AE6" s="10">
        <f t="shared" si="18"/>
        <v>3.8344143772117194</v>
      </c>
      <c r="AF6" s="12">
        <f t="shared" si="19"/>
        <v>0.28171624981136723</v>
      </c>
    </row>
    <row r="7" spans="2:32">
      <c r="B7" s="16">
        <f t="shared" si="20"/>
        <v>0.03</v>
      </c>
      <c r="C7" s="16">
        <f t="shared" si="0"/>
        <v>1.5714531059548547</v>
      </c>
      <c r="D7" s="16">
        <f t="shared" si="1"/>
        <v>0.16040011805317023</v>
      </c>
      <c r="E7" s="16">
        <f t="shared" si="2"/>
        <v>959</v>
      </c>
      <c r="F7" s="17">
        <f>$E54</f>
        <v>1100</v>
      </c>
      <c r="G7" s="10">
        <f t="shared" si="3"/>
        <v>1.9545164512820885</v>
      </c>
      <c r="H7" s="12">
        <f t="shared" si="4"/>
        <v>0.18606072407192253</v>
      </c>
      <c r="J7" s="16">
        <f t="shared" si="21"/>
        <v>0.03</v>
      </c>
      <c r="K7" s="16">
        <f t="shared" si="5"/>
        <v>0.58239591442837635</v>
      </c>
      <c r="L7" s="16">
        <f t="shared" si="6"/>
        <v>7.4965158116545139E-2</v>
      </c>
      <c r="M7" s="16">
        <f t="shared" si="7"/>
        <v>466</v>
      </c>
      <c r="N7" s="17">
        <f>$M54</f>
        <v>560</v>
      </c>
      <c r="O7" s="10">
        <f t="shared" si="8"/>
        <v>0.73588262217892497</v>
      </c>
      <c r="P7" s="12">
        <f t="shared" si="9"/>
        <v>9.0754872367591943E-2</v>
      </c>
      <c r="R7" s="16">
        <f t="shared" si="22"/>
        <v>0.03</v>
      </c>
      <c r="S7" s="16">
        <f t="shared" si="10"/>
        <v>0.37858981015792437</v>
      </c>
      <c r="T7" s="16">
        <f t="shared" si="11"/>
        <v>5.187128061556523E-2</v>
      </c>
      <c r="U7" s="16">
        <f t="shared" si="12"/>
        <v>326</v>
      </c>
      <c r="V7" s="17">
        <f>$U54</f>
        <v>420.00000000000006</v>
      </c>
      <c r="W7" s="10">
        <f t="shared" si="13"/>
        <v>0.51230805940911139</v>
      </c>
      <c r="X7" s="12">
        <f t="shared" si="14"/>
        <v>6.7321778545100575E-2</v>
      </c>
      <c r="Z7" s="16">
        <f t="shared" ref="Z7:Z41" si="23">Z6+0.01</f>
        <v>0.02</v>
      </c>
      <c r="AA7" s="16">
        <f t="shared" si="15"/>
        <v>7.3483749118560038E-2</v>
      </c>
      <c r="AB7" s="16">
        <f t="shared" si="16"/>
        <v>1.1231606146078654E-2</v>
      </c>
      <c r="AC7" s="16">
        <f t="shared" si="17"/>
        <v>72</v>
      </c>
      <c r="AD7" s="17">
        <v>2000</v>
      </c>
      <c r="AE7" s="10">
        <f t="shared" si="18"/>
        <v>6.1685256080482853</v>
      </c>
      <c r="AF7" s="12">
        <f t="shared" si="19"/>
        <v>0.36376601302129652</v>
      </c>
    </row>
    <row r="8" spans="2:32">
      <c r="B8" s="16">
        <f t="shared" si="20"/>
        <v>0.04</v>
      </c>
      <c r="C8" s="16">
        <f t="shared" si="0"/>
        <v>1.5790618273680375</v>
      </c>
      <c r="D8" s="16">
        <f t="shared" si="1"/>
        <v>0.16094026493378788</v>
      </c>
      <c r="E8" s="16">
        <f t="shared" si="2"/>
        <v>962</v>
      </c>
      <c r="F8" s="17">
        <f>$E64</f>
        <v>1130</v>
      </c>
      <c r="G8" s="10">
        <f t="shared" si="3"/>
        <v>2.0431114643475659</v>
      </c>
      <c r="H8" s="12">
        <f t="shared" si="4"/>
        <v>0.1915932176025128</v>
      </c>
      <c r="J8" s="16">
        <f t="shared" si="21"/>
        <v>0.04</v>
      </c>
      <c r="K8" s="16">
        <f t="shared" si="5"/>
        <v>0.58551583130245954</v>
      </c>
      <c r="L8" s="16">
        <f t="shared" si="6"/>
        <v>7.5298717797620762E-2</v>
      </c>
      <c r="M8" s="16">
        <f t="shared" si="7"/>
        <v>468</v>
      </c>
      <c r="N8" s="17">
        <f>$M64</f>
        <v>580</v>
      </c>
      <c r="O8" s="10">
        <f t="shared" si="8"/>
        <v>0.77041326077993721</v>
      </c>
      <c r="P8" s="12">
        <f t="shared" si="9"/>
        <v>9.4144194326139408E-2</v>
      </c>
      <c r="R8" s="16">
        <f t="shared" si="22"/>
        <v>0.04</v>
      </c>
      <c r="S8" s="16">
        <f t="shared" si="10"/>
        <v>0.38130789453360636</v>
      </c>
      <c r="T8" s="16">
        <f t="shared" si="11"/>
        <v>5.219767430958E-2</v>
      </c>
      <c r="U8" s="16">
        <f t="shared" si="12"/>
        <v>328</v>
      </c>
      <c r="V8" s="17">
        <f>$U64</f>
        <v>440.00000000000006</v>
      </c>
      <c r="W8" s="10">
        <f t="shared" si="13"/>
        <v>0.54239129337069403</v>
      </c>
      <c r="X8" s="12">
        <f t="shared" si="14"/>
        <v>7.0638286435646735E-2</v>
      </c>
      <c r="Z8" s="16">
        <f t="shared" si="23"/>
        <v>0.03</v>
      </c>
      <c r="AA8" s="16">
        <f t="shared" si="15"/>
        <v>0.11222643088918427</v>
      </c>
      <c r="AB8" s="16">
        <f t="shared" si="16"/>
        <v>1.6894626902767884E-2</v>
      </c>
      <c r="AC8" s="16">
        <f t="shared" si="17"/>
        <v>108</v>
      </c>
      <c r="AD8" s="17">
        <v>2400</v>
      </c>
      <c r="AE8" s="10">
        <f t="shared" si="18"/>
        <v>9.6295727638643775</v>
      </c>
      <c r="AF8" s="12">
        <f t="shared" si="19"/>
        <v>0.45106823647255911</v>
      </c>
    </row>
    <row r="9" spans="2:32">
      <c r="B9" s="16">
        <f t="shared" si="20"/>
        <v>0.05</v>
      </c>
      <c r="C9" s="16">
        <f t="shared" si="0"/>
        <v>1.5866930623714577</v>
      </c>
      <c r="D9" s="16">
        <f t="shared" si="1"/>
        <v>0.1614806632437602</v>
      </c>
      <c r="E9" s="16">
        <f t="shared" si="2"/>
        <v>965</v>
      </c>
      <c r="F9" s="17">
        <f>$E74</f>
        <v>1160</v>
      </c>
      <c r="G9" s="10">
        <f t="shared" si="3"/>
        <v>2.13436311394545</v>
      </c>
      <c r="H9" s="12">
        <f t="shared" si="4"/>
        <v>0.19715151797759645</v>
      </c>
      <c r="J9" s="16">
        <f t="shared" si="21"/>
        <v>0.05</v>
      </c>
      <c r="K9" s="16">
        <f t="shared" si="5"/>
        <v>0.58864189953298429</v>
      </c>
      <c r="L9" s="16">
        <f t="shared" si="6"/>
        <v>7.56323809816426E-2</v>
      </c>
      <c r="M9" s="16">
        <f t="shared" si="7"/>
        <v>470</v>
      </c>
      <c r="N9" s="17">
        <f>$M74</f>
        <v>600.00000000000011</v>
      </c>
      <c r="O9" s="10">
        <f t="shared" si="8"/>
        <v>0.80563079202389654</v>
      </c>
      <c r="P9" s="12">
        <f t="shared" si="9"/>
        <v>9.754404798491545E-2</v>
      </c>
      <c r="R9" s="16">
        <f t="shared" si="22"/>
        <v>0.05</v>
      </c>
      <c r="S9" s="16">
        <f t="shared" si="10"/>
        <v>0.38403133799624745</v>
      </c>
      <c r="T9" s="16">
        <f t="shared" si="11"/>
        <v>5.2524169282948341E-2</v>
      </c>
      <c r="U9" s="16">
        <f t="shared" si="12"/>
        <v>330</v>
      </c>
      <c r="V9" s="17">
        <f>$U74</f>
        <v>460.00000000000011</v>
      </c>
      <c r="W9" s="10">
        <f t="shared" si="13"/>
        <v>0.57307295101980316</v>
      </c>
      <c r="X9" s="12">
        <f t="shared" si="14"/>
        <v>7.3965099769976783E-2</v>
      </c>
      <c r="Z9" s="16">
        <f t="shared" si="23"/>
        <v>0.04</v>
      </c>
      <c r="AA9" s="16">
        <f t="shared" ref="AA9:AA41" si="24">EXP(0.00098485*AC9)-1</f>
        <v>0.15236735962163928</v>
      </c>
      <c r="AB9" s="16">
        <f t="shared" ref="AB9:AB41" si="25">EXP(0.000155125*(AC9))-1</f>
        <v>2.2589361268778196E-2</v>
      </c>
      <c r="AC9" s="16">
        <f t="shared" ref="AC9:AC41" si="26">$AA$2+Z9*($AB$2-$AA$2)</f>
        <v>144</v>
      </c>
      <c r="AD9" s="17">
        <v>2800</v>
      </c>
      <c r="AE9" s="10">
        <f t="shared" si="18"/>
        <v>14.761653556127781</v>
      </c>
      <c r="AF9" s="12">
        <f t="shared" si="19"/>
        <v>0.54395915926576333</v>
      </c>
    </row>
    <row r="10" spans="2:32">
      <c r="B10" s="16">
        <f t="shared" si="20"/>
        <v>6.0000000000000005E-2</v>
      </c>
      <c r="C10" s="16">
        <f t="shared" si="0"/>
        <v>1.5943468775810059</v>
      </c>
      <c r="D10" s="16">
        <f t="shared" si="1"/>
        <v>0.16202131310012313</v>
      </c>
      <c r="E10" s="16">
        <f t="shared" si="2"/>
        <v>968</v>
      </c>
      <c r="F10" s="17">
        <f>$E84</f>
        <v>1190.0000000000002</v>
      </c>
      <c r="G10" s="10">
        <f t="shared" si="3"/>
        <v>2.2283510627725578</v>
      </c>
      <c r="H10" s="12">
        <f t="shared" si="4"/>
        <v>0.20273574557566487</v>
      </c>
      <c r="J10" s="16">
        <f t="shared" si="21"/>
        <v>6.0000000000000005E-2</v>
      </c>
      <c r="K10" s="16">
        <f t="shared" si="5"/>
        <v>0.59177413124821787</v>
      </c>
      <c r="L10" s="16">
        <f t="shared" si="6"/>
        <v>7.5966147700727182E-2</v>
      </c>
      <c r="M10" s="16">
        <f t="shared" si="7"/>
        <v>472</v>
      </c>
      <c r="N10" s="17">
        <f>$M84</f>
        <v>620.00000000000011</v>
      </c>
      <c r="O10" s="10">
        <f t="shared" si="8"/>
        <v>0.84154887976186443</v>
      </c>
      <c r="P10" s="12">
        <f t="shared" si="9"/>
        <v>0.10095446606925895</v>
      </c>
      <c r="R10" s="16">
        <f t="shared" si="22"/>
        <v>6.0000000000000005E-2</v>
      </c>
      <c r="S10" s="16">
        <f t="shared" si="10"/>
        <v>0.38676015111204354</v>
      </c>
      <c r="T10" s="16">
        <f t="shared" si="11"/>
        <v>5.2850765567097113E-2</v>
      </c>
      <c r="U10" s="16">
        <f t="shared" si="12"/>
        <v>332</v>
      </c>
      <c r="V10" s="17">
        <f>$U84</f>
        <v>480.00000000000011</v>
      </c>
      <c r="W10" s="10">
        <f t="shared" si="13"/>
        <v>0.60436493635952027</v>
      </c>
      <c r="X10" s="12">
        <f t="shared" si="14"/>
        <v>7.7302250570378872E-2</v>
      </c>
      <c r="Z10" s="16">
        <f t="shared" si="23"/>
        <v>0.05</v>
      </c>
      <c r="AA10" s="16">
        <f t="shared" si="24"/>
        <v>0.19395699889967633</v>
      </c>
      <c r="AB10" s="16">
        <f t="shared" si="25"/>
        <v>2.8315986844203334E-2</v>
      </c>
      <c r="AC10" s="16">
        <f t="shared" si="26"/>
        <v>180</v>
      </c>
      <c r="AD10" s="17">
        <v>3200</v>
      </c>
      <c r="AE10" s="10">
        <f t="shared" si="18"/>
        <v>22.371562370591374</v>
      </c>
      <c r="AF10" s="12">
        <f t="shared" si="19"/>
        <v>0.64279654503051531</v>
      </c>
    </row>
    <row r="11" spans="2:32">
      <c r="B11" s="16">
        <f t="shared" si="20"/>
        <v>7.0000000000000007E-2</v>
      </c>
      <c r="C11" s="16">
        <f t="shared" si="0"/>
        <v>1.6020233398096821</v>
      </c>
      <c r="D11" s="16">
        <f t="shared" si="1"/>
        <v>0.16256221461996745</v>
      </c>
      <c r="E11" s="16">
        <f t="shared" si="2"/>
        <v>971</v>
      </c>
      <c r="F11" s="17">
        <f>$E94</f>
        <v>1220.0000000000002</v>
      </c>
      <c r="G11" s="10">
        <f t="shared" si="3"/>
        <v>2.3251573623151343</v>
      </c>
      <c r="H11" s="12">
        <f t="shared" si="4"/>
        <v>0.20834602133672564</v>
      </c>
      <c r="J11" s="16">
        <f t="shared" si="21"/>
        <v>7.0000000000000007E-2</v>
      </c>
      <c r="K11" s="16">
        <f t="shared" si="5"/>
        <v>0.59491253860034021</v>
      </c>
      <c r="L11" s="16">
        <f t="shared" si="6"/>
        <v>7.6300017987001478E-2</v>
      </c>
      <c r="M11" s="16">
        <f t="shared" si="7"/>
        <v>474</v>
      </c>
      <c r="N11" s="17">
        <f>$M94</f>
        <v>640.00000000000011</v>
      </c>
      <c r="O11" s="10">
        <f t="shared" si="8"/>
        <v>0.87818145964986161</v>
      </c>
      <c r="P11" s="12">
        <f t="shared" si="9"/>
        <v>0.10437548140619701</v>
      </c>
      <c r="R11" s="16">
        <f t="shared" si="22"/>
        <v>7.0000000000000007E-2</v>
      </c>
      <c r="S11" s="16">
        <f t="shared" si="10"/>
        <v>0.38949434446802411</v>
      </c>
      <c r="T11" s="16">
        <f t="shared" si="11"/>
        <v>5.317746319346317E-2</v>
      </c>
      <c r="U11" s="16">
        <f t="shared" si="12"/>
        <v>334</v>
      </c>
      <c r="V11" s="17">
        <f>$U94</f>
        <v>500.00000000000011</v>
      </c>
      <c r="W11" s="10">
        <f t="shared" si="13"/>
        <v>0.63627939019052149</v>
      </c>
      <c r="X11" s="12">
        <f t="shared" si="14"/>
        <v>8.0649770958644673E-2</v>
      </c>
      <c r="Z11" s="16">
        <f t="shared" si="23"/>
        <v>6.0000000000000005E-2</v>
      </c>
      <c r="AA11" s="16">
        <f t="shared" si="24"/>
        <v>0.23704763356849323</v>
      </c>
      <c r="AB11" s="16">
        <f t="shared" si="25"/>
        <v>3.4074682223719233E-2</v>
      </c>
      <c r="AC11" s="16">
        <f t="shared" si="26"/>
        <v>216.00000000000003</v>
      </c>
      <c r="AD11" s="17">
        <v>3600</v>
      </c>
      <c r="AE11" s="10">
        <f t="shared" si="18"/>
        <v>33.655623262959004</v>
      </c>
      <c r="AF11" s="12">
        <f t="shared" si="19"/>
        <v>0.7479610598298565</v>
      </c>
    </row>
    <row r="12" spans="2:32">
      <c r="B12" s="16">
        <f t="shared" si="20"/>
        <v>0.08</v>
      </c>
      <c r="C12" s="16">
        <f t="shared" si="0"/>
        <v>1.6097225160681812</v>
      </c>
      <c r="D12" s="16">
        <f t="shared" si="1"/>
        <v>0.16310336792043811</v>
      </c>
      <c r="E12" s="16">
        <f t="shared" si="2"/>
        <v>974</v>
      </c>
      <c r="F12" s="17">
        <f>$E104</f>
        <v>1250.0000000000002</v>
      </c>
      <c r="G12" s="10">
        <f t="shared" si="3"/>
        <v>2.4248665244798064</v>
      </c>
      <c r="H12" s="10">
        <f t="shared" si="4"/>
        <v>0.21398246676492327</v>
      </c>
      <c r="J12" s="16">
        <f t="shared" si="21"/>
        <v>0.08</v>
      </c>
      <c r="K12" s="16">
        <f t="shared" si="5"/>
        <v>0.59805713376549141</v>
      </c>
      <c r="L12" s="16">
        <f t="shared" si="6"/>
        <v>7.6633991872602003E-2</v>
      </c>
      <c r="M12" s="16">
        <f t="shared" si="7"/>
        <v>476</v>
      </c>
      <c r="N12" s="17">
        <f>$M104</f>
        <v>660.00000000000011</v>
      </c>
      <c r="O12" s="10">
        <f t="shared" si="8"/>
        <v>0.91554274455568319</v>
      </c>
      <c r="P12" s="10">
        <f t="shared" si="9"/>
        <v>0.10780712692476047</v>
      </c>
      <c r="R12" s="16">
        <f t="shared" si="22"/>
        <v>0.08</v>
      </c>
      <c r="S12" s="16">
        <f t="shared" si="10"/>
        <v>0.39223392867209173</v>
      </c>
      <c r="T12" s="16">
        <f t="shared" si="11"/>
        <v>5.3504262193492469E-2</v>
      </c>
      <c r="U12" s="16">
        <f t="shared" si="12"/>
        <v>336</v>
      </c>
      <c r="V12" s="17">
        <f>$U104</f>
        <v>520.00000000000011</v>
      </c>
      <c r="W12" s="10">
        <f t="shared" si="13"/>
        <v>0.66882869482151719</v>
      </c>
      <c r="X12" s="10">
        <f t="shared" si="14"/>
        <v>8.400769315637846E-2</v>
      </c>
      <c r="Z12" s="16">
        <f t="shared" si="23"/>
        <v>7.0000000000000007E-2</v>
      </c>
      <c r="AA12" s="16">
        <f t="shared" si="24"/>
        <v>0.28169343546516901</v>
      </c>
      <c r="AB12" s="16">
        <f t="shared" si="25"/>
        <v>3.9865627002153792E-2</v>
      </c>
      <c r="AC12" s="16">
        <f t="shared" si="26"/>
        <v>252.00000000000003</v>
      </c>
      <c r="AD12" s="17"/>
      <c r="AE12" s="10"/>
      <c r="AF12" s="10"/>
    </row>
    <row r="13" spans="2:32">
      <c r="B13" s="16">
        <f t="shared" si="20"/>
        <v>0.09</v>
      </c>
      <c r="C13" s="16">
        <f t="shared" si="0"/>
        <v>1.6174444735654769</v>
      </c>
      <c r="D13" s="16">
        <f t="shared" si="1"/>
        <v>0.16364477311873515</v>
      </c>
      <c r="E13" s="16">
        <f t="shared" si="2"/>
        <v>977</v>
      </c>
      <c r="J13" s="16">
        <f t="shared" si="21"/>
        <v>0.09</v>
      </c>
      <c r="K13" s="16">
        <f t="shared" si="5"/>
        <v>0.60120792894381769</v>
      </c>
      <c r="L13" s="16">
        <f t="shared" si="6"/>
        <v>7.6968069389675708E-2</v>
      </c>
      <c r="M13" s="16">
        <f t="shared" si="7"/>
        <v>478</v>
      </c>
      <c r="R13" s="16">
        <f t="shared" si="22"/>
        <v>0.09</v>
      </c>
      <c r="S13" s="16">
        <f t="shared" si="10"/>
        <v>0.3949789143530642</v>
      </c>
      <c r="T13" s="16">
        <f t="shared" si="11"/>
        <v>5.383116259864118E-2</v>
      </c>
      <c r="U13" s="16">
        <f t="shared" si="12"/>
        <v>338</v>
      </c>
      <c r="Z13" s="16">
        <f t="shared" si="23"/>
        <v>0.08</v>
      </c>
      <c r="AA13" s="16">
        <f t="shared" si="24"/>
        <v>0.32795053152134868</v>
      </c>
      <c r="AB13" s="16">
        <f t="shared" si="25"/>
        <v>4.5689001780087724E-2</v>
      </c>
      <c r="AC13" s="16">
        <f t="shared" si="26"/>
        <v>288</v>
      </c>
    </row>
    <row r="14" spans="2:32">
      <c r="B14" s="16">
        <f t="shared" si="20"/>
        <v>9.9999999999999992E-2</v>
      </c>
      <c r="C14" s="16">
        <f t="shared" si="0"/>
        <v>1.6251892797094101</v>
      </c>
      <c r="D14" s="16">
        <f t="shared" si="1"/>
        <v>0.16418643033211233</v>
      </c>
      <c r="E14" s="16">
        <f t="shared" si="2"/>
        <v>980</v>
      </c>
      <c r="J14" s="16">
        <f t="shared" si="21"/>
        <v>9.9999999999999992E-2</v>
      </c>
      <c r="K14" s="16">
        <f t="shared" si="5"/>
        <v>0.60436493635952004</v>
      </c>
      <c r="L14" s="16">
        <f t="shared" si="6"/>
        <v>7.7302250570378872E-2</v>
      </c>
      <c r="M14" s="16">
        <f t="shared" si="7"/>
        <v>480</v>
      </c>
      <c r="R14" s="16">
        <f t="shared" si="22"/>
        <v>9.9999999999999992E-2</v>
      </c>
      <c r="S14" s="16">
        <f t="shared" si="10"/>
        <v>0.39772931216071572</v>
      </c>
      <c r="T14" s="16">
        <f t="shared" si="11"/>
        <v>5.4158164440375245E-2</v>
      </c>
      <c r="U14" s="16">
        <f t="shared" si="12"/>
        <v>340</v>
      </c>
      <c r="Z14" s="16">
        <f t="shared" si="23"/>
        <v>0.09</v>
      </c>
      <c r="AA14" s="16">
        <f t="shared" si="24"/>
        <v>0.37587707432379669</v>
      </c>
      <c r="AB14" s="16">
        <f t="shared" si="25"/>
        <v>5.154498816948716E-2</v>
      </c>
      <c r="AC14" s="16">
        <f t="shared" si="26"/>
        <v>324</v>
      </c>
      <c r="AD14" s="7">
        <v>20</v>
      </c>
      <c r="AE14" s="9">
        <f t="shared" ref="AE14:AE21" si="27">EXP(0.00098485*AD14)-1</f>
        <v>1.9892265847830437E-2</v>
      </c>
      <c r="AF14" s="11">
        <f t="shared" ref="AF14:AF19" si="28">EXP(0.000155125*AD14)-1</f>
        <v>3.1073177341767177E-3</v>
      </c>
    </row>
    <row r="15" spans="2:32">
      <c r="B15" s="16">
        <f t="shared" si="20"/>
        <v>0.10999999999999999</v>
      </c>
      <c r="C15" s="16">
        <f t="shared" si="0"/>
        <v>1.6329570021072741</v>
      </c>
      <c r="D15" s="16">
        <f t="shared" si="1"/>
        <v>0.1647283396778787</v>
      </c>
      <c r="E15" s="16">
        <f t="shared" si="2"/>
        <v>983</v>
      </c>
      <c r="J15" s="16">
        <f t="shared" si="21"/>
        <v>0.10999999999999999</v>
      </c>
      <c r="K15" s="16">
        <f t="shared" si="5"/>
        <v>0.6075281682609015</v>
      </c>
      <c r="L15" s="16">
        <f t="shared" si="6"/>
        <v>7.763653544687843E-2</v>
      </c>
      <c r="M15" s="16">
        <f t="shared" si="7"/>
        <v>482</v>
      </c>
      <c r="R15" s="16">
        <f t="shared" si="22"/>
        <v>0.10999999999999999</v>
      </c>
      <c r="S15" s="16">
        <f t="shared" si="10"/>
        <v>0.40048513276581765</v>
      </c>
      <c r="T15" s="16">
        <f t="shared" si="11"/>
        <v>5.448526775016993E-2</v>
      </c>
      <c r="U15" s="16">
        <f t="shared" si="12"/>
        <v>342</v>
      </c>
      <c r="Z15" s="16">
        <f t="shared" si="23"/>
        <v>9.9999999999999992E-2</v>
      </c>
      <c r="AA15" s="16">
        <f t="shared" si="24"/>
        <v>0.42553331522152171</v>
      </c>
      <c r="AB15" s="16">
        <f t="shared" si="25"/>
        <v>5.743376879936779E-2</v>
      </c>
      <c r="AC15" s="16">
        <f t="shared" si="26"/>
        <v>359.99999999999994</v>
      </c>
      <c r="AD15" s="8">
        <v>40</v>
      </c>
      <c r="AE15" s="9">
        <f t="shared" si="27"/>
        <v>4.018023393622161E-2</v>
      </c>
      <c r="AF15" s="11">
        <f t="shared" si="28"/>
        <v>6.2242908918543893E-3</v>
      </c>
    </row>
    <row r="16" spans="2:32">
      <c r="B16" s="16">
        <f t="shared" si="20"/>
        <v>0.11999999999999998</v>
      </c>
      <c r="C16" s="16">
        <f t="shared" si="0"/>
        <v>1.6407477085664084</v>
      </c>
      <c r="D16" s="16">
        <f t="shared" si="1"/>
        <v>0.16527050127339771</v>
      </c>
      <c r="E16" s="16">
        <f t="shared" si="2"/>
        <v>986</v>
      </c>
      <c r="J16" s="16">
        <f t="shared" si="21"/>
        <v>0.11999999999999998</v>
      </c>
      <c r="K16" s="16">
        <f t="shared" si="5"/>
        <v>0.61069763692041401</v>
      </c>
      <c r="L16" s="16">
        <f t="shared" si="6"/>
        <v>7.7970924051350865E-2</v>
      </c>
      <c r="M16" s="16">
        <f t="shared" si="7"/>
        <v>484</v>
      </c>
      <c r="R16" s="16">
        <f t="shared" si="22"/>
        <v>0.11999999999999998</v>
      </c>
      <c r="S16" s="16">
        <f t="shared" si="10"/>
        <v>0.40324638686018077</v>
      </c>
      <c r="T16" s="16">
        <f t="shared" si="11"/>
        <v>5.4812472559510939E-2</v>
      </c>
      <c r="U16" s="16">
        <f t="shared" si="12"/>
        <v>344</v>
      </c>
      <c r="Z16" s="16">
        <f t="shared" si="23"/>
        <v>0.10999999999999999</v>
      </c>
      <c r="AA16" s="16">
        <f t="shared" si="24"/>
        <v>0.47698168007138464</v>
      </c>
      <c r="AB16" s="16">
        <f t="shared" si="25"/>
        <v>6.3355527321489857E-2</v>
      </c>
      <c r="AC16" s="16">
        <f t="shared" si="26"/>
        <v>395.99999999999994</v>
      </c>
      <c r="AD16" s="8">
        <v>120</v>
      </c>
      <c r="AE16" s="9">
        <f t="shared" si="27"/>
        <v>0.12544892443303479</v>
      </c>
      <c r="AF16" s="11">
        <f t="shared" si="28"/>
        <v>1.8789339207097688E-2</v>
      </c>
    </row>
    <row r="17" spans="2:32">
      <c r="B17" s="16">
        <f t="shared" si="20"/>
        <v>0.12999999999999998</v>
      </c>
      <c r="C17" s="16">
        <f t="shared" si="0"/>
        <v>1.6485614670947877</v>
      </c>
      <c r="D17" s="16">
        <f t="shared" si="1"/>
        <v>0.16581291523608743</v>
      </c>
      <c r="E17" s="16">
        <f t="shared" si="2"/>
        <v>989</v>
      </c>
      <c r="J17" s="16">
        <f t="shared" si="21"/>
        <v>0.12999999999999998</v>
      </c>
      <c r="K17" s="16">
        <f t="shared" si="5"/>
        <v>0.61387335463470638</v>
      </c>
      <c r="L17" s="16">
        <f t="shared" si="6"/>
        <v>7.8305416415982876E-2</v>
      </c>
      <c r="M17" s="16">
        <f t="shared" si="7"/>
        <v>486</v>
      </c>
      <c r="R17" s="16">
        <f t="shared" si="22"/>
        <v>0.12999999999999998</v>
      </c>
      <c r="S17" s="16">
        <f t="shared" si="10"/>
        <v>0.40601308515669587</v>
      </c>
      <c r="T17" s="16">
        <f t="shared" si="11"/>
        <v>5.5139778899893077E-2</v>
      </c>
      <c r="U17" s="16">
        <f t="shared" si="12"/>
        <v>346</v>
      </c>
      <c r="Z17" s="16">
        <f t="shared" si="23"/>
        <v>0.11999999999999998</v>
      </c>
      <c r="AA17" s="16">
        <f t="shared" si="24"/>
        <v>0.53028684771740897</v>
      </c>
      <c r="AB17" s="16">
        <f t="shared" si="25"/>
        <v>6.9310448416086023E-2</v>
      </c>
      <c r="AC17" s="16">
        <f t="shared" si="26"/>
        <v>431.99999999999994</v>
      </c>
      <c r="AD17" s="8">
        <v>200</v>
      </c>
      <c r="AE17" s="9">
        <f t="shared" si="27"/>
        <v>0.21770750893266655</v>
      </c>
      <c r="AF17" s="11">
        <f t="shared" si="28"/>
        <v>3.1511291346461689E-2</v>
      </c>
    </row>
    <row r="18" spans="2:32">
      <c r="B18" s="16">
        <f t="shared" si="20"/>
        <v>0.13999999999999999</v>
      </c>
      <c r="C18" s="16">
        <f t="shared" si="0"/>
        <v>1.6563983459016178</v>
      </c>
      <c r="D18" s="16">
        <f t="shared" si="1"/>
        <v>0.16635558168342035</v>
      </c>
      <c r="E18" s="16">
        <f t="shared" si="2"/>
        <v>992</v>
      </c>
      <c r="J18" s="16">
        <f t="shared" si="21"/>
        <v>0.13999999999999999</v>
      </c>
      <c r="K18" s="16">
        <f t="shared" si="5"/>
        <v>0.61705533372467203</v>
      </c>
      <c r="L18" s="16">
        <f t="shared" si="6"/>
        <v>7.8640012572970708E-2</v>
      </c>
      <c r="M18" s="16">
        <f t="shared" si="7"/>
        <v>488</v>
      </c>
      <c r="R18" s="16">
        <f t="shared" si="22"/>
        <v>0.13999999999999999</v>
      </c>
      <c r="S18" s="16">
        <f t="shared" si="10"/>
        <v>0.40878523838937597</v>
      </c>
      <c r="T18" s="16">
        <f t="shared" si="11"/>
        <v>5.5467186802821589E-2</v>
      </c>
      <c r="U18" s="16">
        <f t="shared" si="12"/>
        <v>348</v>
      </c>
      <c r="Z18" s="16">
        <f t="shared" si="23"/>
        <v>0.12999999999999998</v>
      </c>
      <c r="AA18" s="16">
        <f t="shared" si="24"/>
        <v>0.58551583130245954</v>
      </c>
      <c r="AB18" s="16">
        <f t="shared" si="25"/>
        <v>7.5298717797620762E-2</v>
      </c>
      <c r="AC18" s="16">
        <f t="shared" si="26"/>
        <v>467.99999999999994</v>
      </c>
      <c r="AD18" s="7">
        <v>10</v>
      </c>
      <c r="AE18" s="9">
        <f t="shared" si="27"/>
        <v>9.8971560747314058E-3</v>
      </c>
      <c r="AF18" s="11">
        <f t="shared" si="28"/>
        <v>1.5524538106712615E-3</v>
      </c>
    </row>
    <row r="19" spans="2:32">
      <c r="B19" s="16">
        <f t="shared" si="20"/>
        <v>0.15</v>
      </c>
      <c r="C19" s="16">
        <f t="shared" si="0"/>
        <v>1.664258413397929</v>
      </c>
      <c r="D19" s="16">
        <f t="shared" si="1"/>
        <v>0.16689850073292423</v>
      </c>
      <c r="E19" s="16">
        <f t="shared" si="2"/>
        <v>995</v>
      </c>
      <c r="J19" s="16">
        <f t="shared" si="21"/>
        <v>0.15</v>
      </c>
      <c r="K19" s="16">
        <f t="shared" si="5"/>
        <v>0.62024358653549694</v>
      </c>
      <c r="L19" s="16">
        <f t="shared" si="6"/>
        <v>7.8974712554521487E-2</v>
      </c>
      <c r="M19" s="16">
        <f t="shared" si="7"/>
        <v>490</v>
      </c>
      <c r="R19" s="16">
        <f t="shared" si="22"/>
        <v>0.15</v>
      </c>
      <c r="S19" s="16">
        <f t="shared" si="10"/>
        <v>0.41156285731339715</v>
      </c>
      <c r="T19" s="16">
        <f t="shared" si="11"/>
        <v>5.579469629981082E-2</v>
      </c>
      <c r="U19" s="16">
        <f t="shared" si="12"/>
        <v>350</v>
      </c>
      <c r="Z19" s="16">
        <f t="shared" si="23"/>
        <v>0.13999999999999999</v>
      </c>
      <c r="AA19" s="16">
        <f t="shared" si="24"/>
        <v>0.64273806251450716</v>
      </c>
      <c r="AB19" s="16">
        <f t="shared" si="25"/>
        <v>8.1320522220582392E-2</v>
      </c>
      <c r="AC19" s="16">
        <f t="shared" si="26"/>
        <v>503.99999999999994</v>
      </c>
      <c r="AD19" s="8">
        <v>70</v>
      </c>
      <c r="AE19" s="9">
        <f t="shared" si="27"/>
        <v>7.1371389218515269E-2</v>
      </c>
      <c r="AF19" s="11">
        <f t="shared" si="28"/>
        <v>1.0917920203320053E-2</v>
      </c>
    </row>
    <row r="20" spans="2:32">
      <c r="B20" s="16">
        <f t="shared" si="20"/>
        <v>0.16</v>
      </c>
      <c r="C20" s="16">
        <f t="shared" si="0"/>
        <v>1.6721417381971757</v>
      </c>
      <c r="D20" s="16">
        <f t="shared" si="1"/>
        <v>0.16744167250218078</v>
      </c>
      <c r="E20" s="16">
        <f t="shared" si="2"/>
        <v>998</v>
      </c>
      <c r="J20" s="16">
        <f t="shared" si="21"/>
        <v>0.16</v>
      </c>
      <c r="K20" s="16">
        <f t="shared" si="5"/>
        <v>0.62343812543670674</v>
      </c>
      <c r="L20" s="16">
        <f t="shared" si="6"/>
        <v>7.9309516392851442E-2</v>
      </c>
      <c r="M20" s="16">
        <f t="shared" si="7"/>
        <v>492</v>
      </c>
      <c r="R20" s="16">
        <f t="shared" si="22"/>
        <v>0.16</v>
      </c>
      <c r="S20" s="16">
        <f t="shared" si="10"/>
        <v>0.41434595270514207</v>
      </c>
      <c r="T20" s="16">
        <f t="shared" si="11"/>
        <v>5.6122307422385331E-2</v>
      </c>
      <c r="U20" s="16">
        <f t="shared" si="12"/>
        <v>352</v>
      </c>
      <c r="Z20" s="16">
        <f t="shared" si="23"/>
        <v>0.15</v>
      </c>
      <c r="AA20" s="16">
        <f t="shared" si="24"/>
        <v>0.70202547887339461</v>
      </c>
      <c r="AB20" s="16">
        <f t="shared" si="25"/>
        <v>8.7376049485307083E-2</v>
      </c>
      <c r="AC20" s="16">
        <f t="shared" si="26"/>
        <v>540</v>
      </c>
      <c r="AD20" s="8">
        <v>5</v>
      </c>
      <c r="AE20" s="9">
        <f t="shared" si="27"/>
        <v>4.9363940442854748E-3</v>
      </c>
      <c r="AF20" s="11">
        <f>EXP(0.000155125*AD20)-1</f>
        <v>7.7592587485386666E-4</v>
      </c>
    </row>
    <row r="21" spans="2:32">
      <c r="B21" s="16">
        <f t="shared" si="20"/>
        <v>0.17</v>
      </c>
      <c r="C21" s="16">
        <f t="shared" si="0"/>
        <v>1.6800483891158322</v>
      </c>
      <c r="D21" s="16">
        <f t="shared" si="1"/>
        <v>0.16798509710882703</v>
      </c>
      <c r="E21" s="16">
        <f t="shared" si="2"/>
        <v>1001</v>
      </c>
      <c r="J21" s="16">
        <f t="shared" si="21"/>
        <v>0.17</v>
      </c>
      <c r="K21" s="16">
        <f t="shared" si="5"/>
        <v>0.62663896282221643</v>
      </c>
      <c r="L21" s="16">
        <f t="shared" si="6"/>
        <v>7.964442412018724E-2</v>
      </c>
      <c r="M21" s="16">
        <f t="shared" si="7"/>
        <v>494</v>
      </c>
      <c r="R21" s="16">
        <f t="shared" si="22"/>
        <v>0.17</v>
      </c>
      <c r="S21" s="16">
        <f t="shared" si="10"/>
        <v>0.4171345353622391</v>
      </c>
      <c r="T21" s="16">
        <f t="shared" si="11"/>
        <v>5.6450020202079454E-2</v>
      </c>
      <c r="U21" s="16">
        <f t="shared" si="12"/>
        <v>354</v>
      </c>
      <c r="Z21" s="16">
        <f t="shared" si="23"/>
        <v>0.16</v>
      </c>
      <c r="AA21" s="16">
        <f t="shared" si="24"/>
        <v>0.76345261416783261</v>
      </c>
      <c r="AB21" s="16">
        <f t="shared" si="25"/>
        <v>9.3465488443836175E-2</v>
      </c>
      <c r="AC21" s="16">
        <f t="shared" si="26"/>
        <v>576</v>
      </c>
      <c r="AD21" s="8">
        <v>2</v>
      </c>
      <c r="AE21" s="9">
        <f t="shared" si="27"/>
        <v>1.9716411333192685E-3</v>
      </c>
      <c r="AF21" s="11">
        <f>EXP(0.000155125*AD21)-1</f>
        <v>3.102981325089349E-4</v>
      </c>
    </row>
    <row r="22" spans="2:32">
      <c r="B22" s="16">
        <f t="shared" si="20"/>
        <v>0.18000000000000002</v>
      </c>
      <c r="C22" s="16">
        <f t="shared" si="0"/>
        <v>1.6879784351739962</v>
      </c>
      <c r="D22" s="16">
        <f t="shared" si="1"/>
        <v>0.16852877467055438</v>
      </c>
      <c r="E22" s="16">
        <f t="shared" si="2"/>
        <v>1004</v>
      </c>
      <c r="J22" s="16">
        <f t="shared" si="21"/>
        <v>0.18000000000000002</v>
      </c>
      <c r="K22" s="16">
        <f t="shared" si="5"/>
        <v>0.62984611111037658</v>
      </c>
      <c r="L22" s="16">
        <f t="shared" si="6"/>
        <v>7.9979435768765095E-2</v>
      </c>
      <c r="M22" s="16">
        <f t="shared" si="7"/>
        <v>496</v>
      </c>
      <c r="R22" s="16">
        <f t="shared" si="22"/>
        <v>0.18000000000000002</v>
      </c>
      <c r="S22" s="16">
        <f t="shared" si="10"/>
        <v>0.41992861610360643</v>
      </c>
      <c r="T22" s="16">
        <f t="shared" si="11"/>
        <v>5.6777834670437066E-2</v>
      </c>
      <c r="U22" s="16">
        <f t="shared" si="12"/>
        <v>356</v>
      </c>
      <c r="Z22" s="16">
        <f t="shared" si="23"/>
        <v>0.17</v>
      </c>
      <c r="AA22" s="16">
        <f t="shared" si="24"/>
        <v>0.82709669215632409</v>
      </c>
      <c r="AB22" s="16">
        <f t="shared" si="25"/>
        <v>9.9589029005805241E-2</v>
      </c>
      <c r="AC22" s="16">
        <f t="shared" si="26"/>
        <v>612</v>
      </c>
    </row>
    <row r="23" spans="2:32">
      <c r="B23" s="16">
        <f t="shared" si="20"/>
        <v>0.19000000000000003</v>
      </c>
      <c r="C23" s="16">
        <f t="shared" si="0"/>
        <v>1.6959319455959907</v>
      </c>
      <c r="D23" s="16">
        <f t="shared" si="1"/>
        <v>0.16907270530510954</v>
      </c>
      <c r="E23" s="16">
        <f t="shared" si="2"/>
        <v>1007</v>
      </c>
      <c r="J23" s="16">
        <f t="shared" si="21"/>
        <v>0.19000000000000003</v>
      </c>
      <c r="K23" s="16">
        <f t="shared" si="5"/>
        <v>0.63305958274402196</v>
      </c>
      <c r="L23" s="16">
        <f t="shared" si="6"/>
        <v>8.0314551370832099E-2</v>
      </c>
      <c r="M23" s="16">
        <f t="shared" si="7"/>
        <v>498</v>
      </c>
      <c r="R23" s="16">
        <f t="shared" si="22"/>
        <v>0.19000000000000003</v>
      </c>
      <c r="S23" s="16">
        <f t="shared" si="10"/>
        <v>0.42272820576949321</v>
      </c>
      <c r="T23" s="16">
        <f t="shared" si="11"/>
        <v>5.7105750859012039E-2</v>
      </c>
      <c r="U23" s="16">
        <f t="shared" si="12"/>
        <v>358</v>
      </c>
      <c r="Z23" s="16">
        <f t="shared" si="23"/>
        <v>0.18000000000000002</v>
      </c>
      <c r="AA23" s="16">
        <f t="shared" si="24"/>
        <v>0.8930377236498106</v>
      </c>
      <c r="AB23" s="16">
        <f t="shared" si="25"/>
        <v>0.10574686214436713</v>
      </c>
      <c r="AC23" s="16">
        <f t="shared" si="26"/>
        <v>648.00000000000011</v>
      </c>
    </row>
    <row r="24" spans="2:32">
      <c r="B24" s="16">
        <f t="shared" si="20"/>
        <v>0.20000000000000004</v>
      </c>
      <c r="C24" s="16">
        <f t="shared" si="0"/>
        <v>1.7039089898109667</v>
      </c>
      <c r="D24" s="16">
        <f t="shared" si="1"/>
        <v>0.16961688913029338</v>
      </c>
      <c r="E24" s="16">
        <f t="shared" si="2"/>
        <v>1010</v>
      </c>
      <c r="J24" s="16">
        <f t="shared" si="21"/>
        <v>0.20000000000000004</v>
      </c>
      <c r="K24" s="16">
        <f t="shared" si="5"/>
        <v>0.63627939019052127</v>
      </c>
      <c r="L24" s="16">
        <f t="shared" si="6"/>
        <v>8.0649770958644673E-2</v>
      </c>
      <c r="M24" s="16">
        <f t="shared" si="7"/>
        <v>500</v>
      </c>
      <c r="R24" s="16">
        <f t="shared" si="22"/>
        <v>0.20000000000000004</v>
      </c>
      <c r="S24" s="16">
        <f t="shared" si="10"/>
        <v>0.42553331522152194</v>
      </c>
      <c r="T24" s="16">
        <f t="shared" si="11"/>
        <v>5.743376879936779E-2</v>
      </c>
      <c r="U24" s="16">
        <f t="shared" si="12"/>
        <v>360</v>
      </c>
      <c r="Z24" s="16">
        <f t="shared" si="23"/>
        <v>0.19000000000000003</v>
      </c>
      <c r="AA24" s="16">
        <f t="shared" si="24"/>
        <v>0.9613586070980904</v>
      </c>
      <c r="AB24" s="16">
        <f t="shared" si="25"/>
        <v>0.11193917990214763</v>
      </c>
      <c r="AC24" s="16">
        <f t="shared" si="26"/>
        <v>684.00000000000011</v>
      </c>
    </row>
    <row r="25" spans="2:32">
      <c r="B25" s="16">
        <f t="shared" si="20"/>
        <v>0.21000000000000005</v>
      </c>
      <c r="C25" s="16">
        <f t="shared" si="0"/>
        <v>1.7119096374535117</v>
      </c>
      <c r="D25" s="16">
        <f t="shared" si="1"/>
        <v>0.17016132626396208</v>
      </c>
      <c r="E25" s="16">
        <f t="shared" si="2"/>
        <v>1013</v>
      </c>
      <c r="J25" s="16">
        <f t="shared" si="21"/>
        <v>0.21000000000000005</v>
      </c>
      <c r="K25" s="16">
        <f t="shared" si="5"/>
        <v>0.63950554594182329</v>
      </c>
      <c r="L25" s="16">
        <f t="shared" si="6"/>
        <v>8.0985094564469229E-2</v>
      </c>
      <c r="M25" s="16">
        <f t="shared" si="7"/>
        <v>502</v>
      </c>
      <c r="R25" s="16">
        <f t="shared" si="22"/>
        <v>0.21000000000000005</v>
      </c>
      <c r="S25" s="16">
        <f t="shared" si="10"/>
        <v>0.42834395534272951</v>
      </c>
      <c r="T25" s="16">
        <f t="shared" si="11"/>
        <v>5.7761888523078175E-2</v>
      </c>
      <c r="U25" s="16">
        <f t="shared" si="12"/>
        <v>362</v>
      </c>
      <c r="Z25" s="16">
        <f t="shared" si="23"/>
        <v>0.20000000000000004</v>
      </c>
      <c r="AA25" s="16">
        <f t="shared" si="24"/>
        <v>1.0321452328064629</v>
      </c>
      <c r="AB25" s="16">
        <f t="shared" si="25"/>
        <v>0.11816617539723495</v>
      </c>
      <c r="AC25" s="16">
        <f t="shared" si="26"/>
        <v>720.00000000000011</v>
      </c>
    </row>
    <row r="26" spans="2:32">
      <c r="B26" s="16">
        <f t="shared" si="20"/>
        <v>0.22000000000000006</v>
      </c>
      <c r="C26" s="16">
        <f t="shared" si="0"/>
        <v>1.7199339583642543</v>
      </c>
      <c r="D26" s="16">
        <f t="shared" si="1"/>
        <v>0.17070601682402642</v>
      </c>
      <c r="E26" s="16">
        <f t="shared" si="2"/>
        <v>1016</v>
      </c>
      <c r="J26" s="16">
        <f t="shared" si="21"/>
        <v>0.22000000000000006</v>
      </c>
      <c r="K26" s="16">
        <f t="shared" si="5"/>
        <v>0.64273806251450716</v>
      </c>
      <c r="L26" s="16">
        <f t="shared" si="6"/>
        <v>8.1320522220582392E-2</v>
      </c>
      <c r="M26" s="16">
        <f t="shared" si="7"/>
        <v>504</v>
      </c>
      <c r="R26" s="16">
        <f t="shared" si="22"/>
        <v>0.22000000000000006</v>
      </c>
      <c r="S26" s="16">
        <f t="shared" si="10"/>
        <v>0.43116013703761102</v>
      </c>
      <c r="T26" s="16">
        <f t="shared" si="11"/>
        <v>5.8090110061725708E-2</v>
      </c>
      <c r="U26" s="16">
        <f t="shared" si="12"/>
        <v>364</v>
      </c>
      <c r="Z26" s="16">
        <f t="shared" si="23"/>
        <v>0.21000000000000005</v>
      </c>
      <c r="AA26" s="16">
        <f t="shared" si="24"/>
        <v>1.1054865909136149</v>
      </c>
      <c r="AB26" s="16">
        <f t="shared" si="25"/>
        <v>0.12442804282920239</v>
      </c>
      <c r="AC26" s="16">
        <f t="shared" si="26"/>
        <v>756.00000000000023</v>
      </c>
    </row>
    <row r="27" spans="2:32">
      <c r="B27" s="16">
        <f t="shared" si="20"/>
        <v>0.23000000000000007</v>
      </c>
      <c r="C27" s="16">
        <f t="shared" si="0"/>
        <v>1.7279820225904792</v>
      </c>
      <c r="D27" s="16">
        <f t="shared" si="1"/>
        <v>0.17125096092845205</v>
      </c>
      <c r="E27" s="16">
        <f t="shared" si="2"/>
        <v>1019</v>
      </c>
      <c r="J27" s="16">
        <f t="shared" si="21"/>
        <v>0.23000000000000007</v>
      </c>
      <c r="K27" s="16">
        <f t="shared" si="5"/>
        <v>0.64597695244983</v>
      </c>
      <c r="L27" s="16">
        <f t="shared" si="6"/>
        <v>8.1656053959271002E-2</v>
      </c>
      <c r="M27" s="16">
        <f t="shared" si="7"/>
        <v>506</v>
      </c>
      <c r="R27" s="16">
        <f t="shared" si="22"/>
        <v>0.23000000000000007</v>
      </c>
      <c r="S27" s="16">
        <f t="shared" si="10"/>
        <v>0.43398187123216125</v>
      </c>
      <c r="T27" s="16">
        <f t="shared" si="11"/>
        <v>5.8418433446904006E-2</v>
      </c>
      <c r="U27" s="16">
        <f t="shared" si="12"/>
        <v>366</v>
      </c>
      <c r="Z27" s="16">
        <f t="shared" si="23"/>
        <v>0.22000000000000006</v>
      </c>
      <c r="AA27" s="16">
        <f t="shared" si="24"/>
        <v>1.1814748832664912</v>
      </c>
      <c r="AB27" s="16">
        <f t="shared" si="25"/>
        <v>0.13072497748516398</v>
      </c>
      <c r="AC27" s="16">
        <f t="shared" si="26"/>
        <v>792.00000000000023</v>
      </c>
    </row>
    <row r="28" spans="2:32">
      <c r="B28" s="16">
        <f t="shared" si="20"/>
        <v>0.24000000000000007</v>
      </c>
      <c r="C28" s="16">
        <f t="shared" si="0"/>
        <v>1.7360539003867315</v>
      </c>
      <c r="D28" s="16">
        <f t="shared" si="1"/>
        <v>0.17179615869525988</v>
      </c>
      <c r="E28" s="16">
        <f t="shared" si="2"/>
        <v>1022</v>
      </c>
      <c r="J28" s="16">
        <f t="shared" si="21"/>
        <v>0.24000000000000007</v>
      </c>
      <c r="K28" s="16">
        <f t="shared" si="5"/>
        <v>0.64922222831377541</v>
      </c>
      <c r="L28" s="16">
        <f t="shared" si="6"/>
        <v>8.1991689812831448E-2</v>
      </c>
      <c r="M28" s="16">
        <f t="shared" si="7"/>
        <v>508</v>
      </c>
      <c r="R28" s="16">
        <f t="shared" si="22"/>
        <v>0.24000000000000007</v>
      </c>
      <c r="S28" s="16">
        <f t="shared" si="10"/>
        <v>0.43680916887391663</v>
      </c>
      <c r="T28" s="16">
        <f t="shared" si="11"/>
        <v>5.8746858710215566E-2</v>
      </c>
      <c r="U28" s="16">
        <f t="shared" si="12"/>
        <v>368</v>
      </c>
      <c r="Z28" s="16">
        <f t="shared" si="23"/>
        <v>0.23000000000000007</v>
      </c>
      <c r="AA28" s="16">
        <f t="shared" si="24"/>
        <v>1.2602056393328027</v>
      </c>
      <c r="AB28" s="16">
        <f t="shared" si="25"/>
        <v>0.13705717574586607</v>
      </c>
      <c r="AC28" s="16">
        <f t="shared" si="26"/>
        <v>828.00000000000023</v>
      </c>
    </row>
    <row r="29" spans="2:32">
      <c r="B29" s="16">
        <f t="shared" si="20"/>
        <v>0.25000000000000006</v>
      </c>
      <c r="C29" s="16">
        <f t="shared" si="0"/>
        <v>1.7441496622154369</v>
      </c>
      <c r="D29" s="16">
        <f t="shared" si="1"/>
        <v>0.17234161024252526</v>
      </c>
      <c r="E29" s="16">
        <f t="shared" si="2"/>
        <v>1025</v>
      </c>
      <c r="J29" s="16">
        <f t="shared" si="21"/>
        <v>0.25000000000000006</v>
      </c>
      <c r="K29" s="16">
        <f t="shared" si="5"/>
        <v>0.65247390269710337</v>
      </c>
      <c r="L29" s="16">
        <f t="shared" si="6"/>
        <v>8.232742981357033E-2</v>
      </c>
      <c r="M29" s="16">
        <f t="shared" si="7"/>
        <v>510</v>
      </c>
      <c r="R29" s="16">
        <f t="shared" si="22"/>
        <v>0.25000000000000006</v>
      </c>
      <c r="S29" s="16">
        <f t="shared" si="10"/>
        <v>0.43964204093199855</v>
      </c>
      <c r="T29" s="16">
        <f t="shared" si="11"/>
        <v>5.907538588327288E-2</v>
      </c>
      <c r="U29" s="16">
        <f t="shared" si="12"/>
        <v>370</v>
      </c>
      <c r="Z29" s="16">
        <f t="shared" si="23"/>
        <v>0.24000000000000007</v>
      </c>
      <c r="AA29" s="16">
        <f t="shared" si="24"/>
        <v>1.3417778362968855</v>
      </c>
      <c r="AB29" s="16">
        <f t="shared" si="25"/>
        <v>0.14342483509181125</v>
      </c>
      <c r="AC29" s="16">
        <f t="shared" si="26"/>
        <v>864.00000000000023</v>
      </c>
    </row>
    <row r="30" spans="2:32">
      <c r="B30" s="16">
        <f t="shared" si="20"/>
        <v>0.26000000000000006</v>
      </c>
      <c r="C30" s="16">
        <f t="shared" si="0"/>
        <v>1.7522693787475117</v>
      </c>
      <c r="D30" s="16">
        <f t="shared" si="1"/>
        <v>0.17288731568837901</v>
      </c>
      <c r="E30" s="16">
        <f t="shared" si="2"/>
        <v>1028</v>
      </c>
      <c r="J30" s="16">
        <f t="shared" si="21"/>
        <v>0.26000000000000006</v>
      </c>
      <c r="K30" s="16">
        <f t="shared" si="5"/>
        <v>0.65573198821539735</v>
      </c>
      <c r="L30" s="16">
        <f t="shared" si="6"/>
        <v>8.2663273993804687E-2</v>
      </c>
      <c r="M30" s="16">
        <f t="shared" si="7"/>
        <v>512</v>
      </c>
      <c r="R30" s="16">
        <f t="shared" si="22"/>
        <v>0.26000000000000006</v>
      </c>
      <c r="S30" s="16">
        <f t="shared" si="10"/>
        <v>0.44248049839715575</v>
      </c>
      <c r="T30" s="16">
        <f t="shared" si="11"/>
        <v>5.9404014997698429E-2</v>
      </c>
      <c r="U30" s="16">
        <f t="shared" si="12"/>
        <v>372</v>
      </c>
      <c r="Z30" s="16">
        <f t="shared" si="23"/>
        <v>0.25000000000000006</v>
      </c>
      <c r="AA30" s="16">
        <f t="shared" si="24"/>
        <v>1.4262940234898887</v>
      </c>
      <c r="AB30" s="16">
        <f t="shared" si="25"/>
        <v>0.14982815410941641</v>
      </c>
      <c r="AC30" s="16">
        <f t="shared" si="26"/>
        <v>900.00000000000023</v>
      </c>
    </row>
    <row r="31" spans="2:32">
      <c r="B31" s="16">
        <f t="shared" si="20"/>
        <v>0.27000000000000007</v>
      </c>
      <c r="C31" s="16">
        <f t="shared" si="0"/>
        <v>1.760413120862983</v>
      </c>
      <c r="D31" s="16">
        <f t="shared" si="1"/>
        <v>0.17343327515100659</v>
      </c>
      <c r="E31" s="16">
        <f t="shared" si="2"/>
        <v>1031</v>
      </c>
      <c r="J31" s="16">
        <f t="shared" si="21"/>
        <v>0.27000000000000007</v>
      </c>
      <c r="K31" s="16">
        <f t="shared" si="5"/>
        <v>0.65899649750911515</v>
      </c>
      <c r="L31" s="16">
        <f t="shared" si="6"/>
        <v>8.299922238586066E-2</v>
      </c>
      <c r="M31" s="16">
        <f t="shared" si="7"/>
        <v>514</v>
      </c>
      <c r="R31" s="16">
        <f t="shared" si="22"/>
        <v>0.27000000000000007</v>
      </c>
      <c r="S31" s="16">
        <f t="shared" si="10"/>
        <v>0.44532455228180634</v>
      </c>
      <c r="T31" s="16">
        <f t="shared" si="11"/>
        <v>5.9732746085124688E-2</v>
      </c>
      <c r="U31" s="16">
        <f t="shared" si="12"/>
        <v>374</v>
      </c>
      <c r="Z31" s="16">
        <f t="shared" si="23"/>
        <v>0.26000000000000006</v>
      </c>
      <c r="AA31" s="16">
        <f t="shared" si="24"/>
        <v>1.5138604513107299</v>
      </c>
      <c r="AB31" s="16">
        <f t="shared" si="25"/>
        <v>0.15626733249720748</v>
      </c>
      <c r="AC31" s="16">
        <f t="shared" si="26"/>
        <v>936.00000000000023</v>
      </c>
    </row>
    <row r="32" spans="2:32">
      <c r="B32" s="16">
        <f t="shared" si="20"/>
        <v>0.28000000000000008</v>
      </c>
      <c r="C32" s="16">
        <f t="shared" si="0"/>
        <v>1.7685809596516044</v>
      </c>
      <c r="D32" s="16">
        <f t="shared" si="1"/>
        <v>0.17397948874864855</v>
      </c>
      <c r="E32" s="16">
        <f t="shared" si="2"/>
        <v>1034</v>
      </c>
      <c r="J32" s="16">
        <f t="shared" si="21"/>
        <v>0.28000000000000008</v>
      </c>
      <c r="K32" s="16">
        <f t="shared" si="5"/>
        <v>0.66226744324363684</v>
      </c>
      <c r="L32" s="16">
        <f t="shared" si="6"/>
        <v>8.3335275022075495E-2</v>
      </c>
      <c r="M32" s="16">
        <f t="shared" si="7"/>
        <v>516</v>
      </c>
      <c r="R32" s="16">
        <f t="shared" si="22"/>
        <v>0.28000000000000008</v>
      </c>
      <c r="S32" s="16">
        <f t="shared" si="10"/>
        <v>0.44817421362008125</v>
      </c>
      <c r="T32" s="16">
        <f t="shared" si="11"/>
        <v>6.0061579177193236E-2</v>
      </c>
      <c r="U32" s="16">
        <f t="shared" si="12"/>
        <v>376</v>
      </c>
      <c r="Z32" s="16">
        <f t="shared" si="23"/>
        <v>0.27000000000000007</v>
      </c>
      <c r="AA32" s="16">
        <f t="shared" si="24"/>
        <v>1.604587204799881</v>
      </c>
      <c r="AB32" s="16">
        <f t="shared" si="25"/>
        <v>0.16274257107204604</v>
      </c>
      <c r="AC32" s="16">
        <f t="shared" si="26"/>
        <v>972.00000000000023</v>
      </c>
    </row>
    <row r="33" spans="2:29">
      <c r="B33" s="16">
        <f t="shared" si="20"/>
        <v>0.29000000000000009</v>
      </c>
      <c r="C33" s="16">
        <f t="shared" si="0"/>
        <v>1.7767729664134815</v>
      </c>
      <c r="D33" s="16">
        <f t="shared" si="1"/>
        <v>0.17452595659960046</v>
      </c>
      <c r="E33" s="16">
        <f t="shared" si="2"/>
        <v>1037</v>
      </c>
      <c r="J33" s="16">
        <f t="shared" si="21"/>
        <v>0.29000000000000009</v>
      </c>
      <c r="K33" s="16">
        <f t="shared" si="5"/>
        <v>0.6655448381093132</v>
      </c>
      <c r="L33" s="16">
        <f t="shared" si="6"/>
        <v>8.3671431934795981E-2</v>
      </c>
      <c r="M33" s="16">
        <f t="shared" si="7"/>
        <v>518</v>
      </c>
      <c r="R33" s="16">
        <f t="shared" si="22"/>
        <v>0.29000000000000009</v>
      </c>
      <c r="S33" s="16">
        <f t="shared" si="10"/>
        <v>0.45102949346786692</v>
      </c>
      <c r="T33" s="16">
        <f t="shared" si="11"/>
        <v>6.0390514305556309E-2</v>
      </c>
      <c r="U33" s="16">
        <f t="shared" si="12"/>
        <v>378</v>
      </c>
      <c r="Z33" s="16">
        <f t="shared" si="23"/>
        <v>0.28000000000000008</v>
      </c>
      <c r="AA33" s="16">
        <f t="shared" si="24"/>
        <v>1.6985883420339176</v>
      </c>
      <c r="AB33" s="16">
        <f t="shared" si="25"/>
        <v>0.1692540717753932</v>
      </c>
      <c r="AC33" s="16">
        <f t="shared" si="26"/>
        <v>1008.0000000000003</v>
      </c>
    </row>
    <row r="34" spans="2:29">
      <c r="B34" s="16">
        <f t="shared" si="20"/>
        <v>0.3000000000000001</v>
      </c>
      <c r="C34" s="16">
        <f t="shared" si="0"/>
        <v>1.7849892126596876</v>
      </c>
      <c r="D34" s="16">
        <f t="shared" si="1"/>
        <v>0.175072678822213</v>
      </c>
      <c r="E34" s="16">
        <f t="shared" si="2"/>
        <v>1040</v>
      </c>
      <c r="J34" s="16">
        <f t="shared" si="21"/>
        <v>0.3000000000000001</v>
      </c>
      <c r="K34" s="16">
        <f t="shared" si="5"/>
        <v>0.66882869482151697</v>
      </c>
      <c r="L34" s="16">
        <f t="shared" si="6"/>
        <v>8.400769315637846E-2</v>
      </c>
      <c r="M34" s="16">
        <f t="shared" si="7"/>
        <v>520</v>
      </c>
      <c r="R34" s="16">
        <f t="shared" si="22"/>
        <v>0.3000000000000001</v>
      </c>
      <c r="S34" s="16">
        <f t="shared" si="10"/>
        <v>0.45389040290284743</v>
      </c>
      <c r="T34" s="16">
        <f t="shared" si="11"/>
        <v>6.0719551501875468E-2</v>
      </c>
      <c r="U34" s="16">
        <f t="shared" si="12"/>
        <v>380</v>
      </c>
      <c r="Z34" s="16">
        <f t="shared" si="23"/>
        <v>0.29000000000000009</v>
      </c>
      <c r="AA34" s="16">
        <f t="shared" si="24"/>
        <v>1.7959820375148072</v>
      </c>
      <c r="AB34" s="16">
        <f t="shared" si="25"/>
        <v>0.17580203767960634</v>
      </c>
      <c r="AC34" s="16">
        <f t="shared" si="26"/>
        <v>1044.0000000000002</v>
      </c>
    </row>
    <row r="35" spans="2:29">
      <c r="B35" s="16">
        <f t="shared" si="20"/>
        <v>0.31000000000000011</v>
      </c>
      <c r="C35" s="16">
        <f t="shared" ref="C35:C66" si="29">EXP(0.00098485*E35)-1</f>
        <v>1.7932297701128941</v>
      </c>
      <c r="D35" s="16">
        <f t="shared" ref="D35:D66" si="30">EXP(0.000155125*(E35))-1</f>
        <v>0.17561965553489212</v>
      </c>
      <c r="E35" s="16">
        <f t="shared" ref="E35:E66" si="31">$C$2+B35*($D$2-$C$2)</f>
        <v>1043</v>
      </c>
      <c r="J35" s="16">
        <f t="shared" si="21"/>
        <v>0.31000000000000011</v>
      </c>
      <c r="K35" s="16">
        <f t="shared" ref="K35:K66" si="32">EXP(0.00098485*M35)-1</f>
        <v>0.67211902612069063</v>
      </c>
      <c r="L35" s="16">
        <f t="shared" ref="L35:L66" si="33">EXP(0.000155125*(M35))-1</f>
        <v>8.4344058719190151E-2</v>
      </c>
      <c r="M35" s="16">
        <f t="shared" ref="M35:M66" si="34">$K$2+J35*($L$2-$K$2)</f>
        <v>522</v>
      </c>
      <c r="R35" s="16">
        <f t="shared" si="22"/>
        <v>0.31000000000000011</v>
      </c>
      <c r="S35" s="16">
        <f t="shared" ref="S35:S66" si="35">EXP(0.00098485*U35)-1</f>
        <v>0.45675695302454877</v>
      </c>
      <c r="T35" s="16">
        <f t="shared" ref="T35:T66" si="36">EXP(0.000155125*(U35))-1</f>
        <v>6.1048690797822047E-2</v>
      </c>
      <c r="U35" s="16">
        <f t="shared" ref="U35:U66" si="37">$S$2+R35*($T$2-$S$2)</f>
        <v>382</v>
      </c>
      <c r="Z35" s="16">
        <f t="shared" si="23"/>
        <v>0.3000000000000001</v>
      </c>
      <c r="AA35" s="16">
        <f t="shared" si="24"/>
        <v>1.8968907307342096</v>
      </c>
      <c r="AB35" s="16">
        <f t="shared" si="25"/>
        <v>0.18238667299427336</v>
      </c>
      <c r="AC35" s="16">
        <f t="shared" si="26"/>
        <v>1080.0000000000005</v>
      </c>
    </row>
    <row r="36" spans="2:29">
      <c r="B36" s="16">
        <f t="shared" si="20"/>
        <v>0.32000000000000012</v>
      </c>
      <c r="C36" s="16">
        <f t="shared" si="29"/>
        <v>1.8014947107079919</v>
      </c>
      <c r="D36" s="16">
        <f t="shared" si="30"/>
        <v>0.17616688685609838</v>
      </c>
      <c r="E36" s="16">
        <f t="shared" si="31"/>
        <v>1046</v>
      </c>
      <c r="J36" s="16">
        <f t="shared" si="21"/>
        <v>0.32000000000000012</v>
      </c>
      <c r="K36" s="16">
        <f t="shared" si="32"/>
        <v>0.67541584477239569</v>
      </c>
      <c r="L36" s="16">
        <f t="shared" si="33"/>
        <v>8.4680528655607601E-2</v>
      </c>
      <c r="M36" s="16">
        <f t="shared" si="34"/>
        <v>524</v>
      </c>
      <c r="R36" s="16">
        <f t="shared" si="22"/>
        <v>0.32000000000000012</v>
      </c>
      <c r="S36" s="16">
        <f t="shared" si="35"/>
        <v>0.45962915495438073</v>
      </c>
      <c r="T36" s="16">
        <f t="shared" si="36"/>
        <v>6.1377932225077592E-2</v>
      </c>
      <c r="U36" s="16">
        <f t="shared" si="37"/>
        <v>384</v>
      </c>
      <c r="Z36" s="16">
        <f t="shared" si="23"/>
        <v>0.31000000000000011</v>
      </c>
      <c r="AA36" s="16">
        <f t="shared" si="24"/>
        <v>2.001441280099546</v>
      </c>
      <c r="AB36" s="16">
        <f t="shared" si="25"/>
        <v>0.18900818307258049</v>
      </c>
      <c r="AC36" s="16">
        <f t="shared" si="26"/>
        <v>1116.0000000000005</v>
      </c>
    </row>
    <row r="37" spans="2:29">
      <c r="B37" s="16">
        <f t="shared" si="20"/>
        <v>0.33000000000000013</v>
      </c>
      <c r="C37" s="16">
        <f t="shared" si="29"/>
        <v>1.809784106592724</v>
      </c>
      <c r="D37" s="16">
        <f t="shared" si="30"/>
        <v>0.17671437290434788</v>
      </c>
      <c r="E37" s="16">
        <f t="shared" si="31"/>
        <v>1049</v>
      </c>
      <c r="J37" s="16">
        <f t="shared" si="21"/>
        <v>0.33000000000000013</v>
      </c>
      <c r="K37" s="16">
        <f t="shared" si="32"/>
        <v>0.67871916356736373</v>
      </c>
      <c r="L37" s="16">
        <f t="shared" si="33"/>
        <v>8.5017102998018235E-2</v>
      </c>
      <c r="M37" s="16">
        <f t="shared" si="34"/>
        <v>526</v>
      </c>
      <c r="R37" s="16">
        <f t="shared" si="22"/>
        <v>0.33000000000000013</v>
      </c>
      <c r="S37" s="16">
        <f t="shared" si="35"/>
        <v>0.46250701983568066</v>
      </c>
      <c r="T37" s="16">
        <f t="shared" si="36"/>
        <v>6.1707275815333196E-2</v>
      </c>
      <c r="U37" s="16">
        <f t="shared" si="37"/>
        <v>386</v>
      </c>
      <c r="Z37" s="16">
        <f t="shared" si="23"/>
        <v>0.32000000000000012</v>
      </c>
      <c r="AA37" s="16">
        <f t="shared" si="24"/>
        <v>2.109765122415364</v>
      </c>
      <c r="AB37" s="16">
        <f t="shared" si="25"/>
        <v>0.1956667744177174</v>
      </c>
      <c r="AC37" s="16">
        <f t="shared" si="26"/>
        <v>1152.0000000000005</v>
      </c>
    </row>
    <row r="38" spans="2:29">
      <c r="B38" s="16">
        <f t="shared" si="20"/>
        <v>0.34000000000000014</v>
      </c>
      <c r="C38" s="16">
        <f t="shared" si="29"/>
        <v>1.8180980301283092</v>
      </c>
      <c r="D38" s="16">
        <f t="shared" si="30"/>
        <v>0.177262113798212</v>
      </c>
      <c r="E38" s="16">
        <f t="shared" si="31"/>
        <v>1052</v>
      </c>
      <c r="J38" s="16">
        <f t="shared" si="21"/>
        <v>0.34000000000000014</v>
      </c>
      <c r="K38" s="16">
        <f t="shared" si="32"/>
        <v>0.68202899532154437</v>
      </c>
      <c r="L38" s="16">
        <f t="shared" si="33"/>
        <v>8.5353781778818583E-2</v>
      </c>
      <c r="M38" s="16">
        <f t="shared" si="34"/>
        <v>528</v>
      </c>
      <c r="R38" s="16">
        <f t="shared" si="22"/>
        <v>0.34000000000000014</v>
      </c>
      <c r="S38" s="16">
        <f t="shared" si="35"/>
        <v>0.4653905588337568</v>
      </c>
      <c r="T38" s="16">
        <f t="shared" si="36"/>
        <v>6.2036721600289724E-2</v>
      </c>
      <c r="U38" s="16">
        <f t="shared" si="37"/>
        <v>388</v>
      </c>
      <c r="Z38" s="16">
        <f t="shared" si="23"/>
        <v>0.33000000000000013</v>
      </c>
      <c r="AA38" s="16">
        <f t="shared" si="24"/>
        <v>2.2219984381204707</v>
      </c>
      <c r="AB38" s="16">
        <f t="shared" si="25"/>
        <v>0.20236265468931647</v>
      </c>
      <c r="AC38" s="16">
        <f t="shared" si="26"/>
        <v>1188.0000000000005</v>
      </c>
    </row>
    <row r="39" spans="2:29">
      <c r="B39" s="16">
        <f t="shared" si="20"/>
        <v>0.35000000000000014</v>
      </c>
      <c r="C39" s="16">
        <f t="shared" si="29"/>
        <v>1.8264365538900806</v>
      </c>
      <c r="D39" s="16">
        <f t="shared" si="30"/>
        <v>0.17781010965631694</v>
      </c>
      <c r="E39" s="16">
        <f t="shared" si="31"/>
        <v>1055</v>
      </c>
      <c r="J39" s="16">
        <f t="shared" si="21"/>
        <v>0.35000000000000014</v>
      </c>
      <c r="K39" s="16">
        <f t="shared" si="32"/>
        <v>0.68534535287615594</v>
      </c>
      <c r="L39" s="16">
        <f t="shared" si="33"/>
        <v>8.5690565030415833E-2</v>
      </c>
      <c r="M39" s="16">
        <f t="shared" si="34"/>
        <v>530</v>
      </c>
      <c r="R39" s="16">
        <f t="shared" si="22"/>
        <v>0.35000000000000014</v>
      </c>
      <c r="S39" s="16">
        <f t="shared" si="35"/>
        <v>0.4682797831359311</v>
      </c>
      <c r="T39" s="16">
        <f t="shared" si="36"/>
        <v>6.2366269611658032E-2</v>
      </c>
      <c r="U39" s="16">
        <f t="shared" si="37"/>
        <v>390</v>
      </c>
      <c r="Z39" s="16">
        <f t="shared" si="23"/>
        <v>0.34000000000000014</v>
      </c>
      <c r="AA39" s="16">
        <f t="shared" si="24"/>
        <v>2.3382823224885825</v>
      </c>
      <c r="AB39" s="16">
        <f t="shared" si="25"/>
        <v>0.2090960327099296</v>
      </c>
      <c r="AC39" s="16">
        <f t="shared" si="26"/>
        <v>1224.0000000000005</v>
      </c>
    </row>
    <row r="40" spans="2:29">
      <c r="B40" s="16">
        <f t="shared" si="20"/>
        <v>0.36000000000000015</v>
      </c>
      <c r="C40" s="16">
        <f t="shared" si="29"/>
        <v>1.8347997506681137</v>
      </c>
      <c r="D40" s="16">
        <f t="shared" si="30"/>
        <v>0.17835836059734422</v>
      </c>
      <c r="E40" s="16">
        <f t="shared" si="31"/>
        <v>1058</v>
      </c>
      <c r="J40" s="16">
        <f t="shared" si="21"/>
        <v>0.36000000000000015</v>
      </c>
      <c r="K40" s="16">
        <f t="shared" si="32"/>
        <v>0.68866824909773494</v>
      </c>
      <c r="L40" s="16">
        <f t="shared" si="33"/>
        <v>8.6027452785227387E-2</v>
      </c>
      <c r="M40" s="16">
        <f t="shared" si="34"/>
        <v>532</v>
      </c>
      <c r="R40" s="16">
        <f t="shared" si="22"/>
        <v>0.36000000000000015</v>
      </c>
      <c r="S40" s="16">
        <f t="shared" si="35"/>
        <v>0.47117470395158279</v>
      </c>
      <c r="T40" s="16">
        <f t="shared" si="36"/>
        <v>6.2695919881158746E-2</v>
      </c>
      <c r="U40" s="16">
        <f t="shared" si="37"/>
        <v>392</v>
      </c>
      <c r="Z40" s="16">
        <f t="shared" si="23"/>
        <v>0.35000000000000014</v>
      </c>
      <c r="AA40" s="16">
        <f t="shared" si="24"/>
        <v>2.4587629630077075</v>
      </c>
      <c r="AB40" s="16">
        <f t="shared" si="25"/>
        <v>0.21586711847154061</v>
      </c>
      <c r="AC40" s="16">
        <f t="shared" si="26"/>
        <v>1260.0000000000005</v>
      </c>
    </row>
    <row r="41" spans="2:29">
      <c r="B41" s="16">
        <f t="shared" si="20"/>
        <v>0.37000000000000016</v>
      </c>
      <c r="C41" s="16">
        <f t="shared" si="29"/>
        <v>1.8431876934678662</v>
      </c>
      <c r="D41" s="16">
        <f t="shared" si="30"/>
        <v>0.17890686674003109</v>
      </c>
      <c r="E41" s="16">
        <f t="shared" si="31"/>
        <v>1061</v>
      </c>
      <c r="J41" s="16">
        <f t="shared" si="21"/>
        <v>0.37000000000000016</v>
      </c>
      <c r="K41" s="16">
        <f t="shared" si="32"/>
        <v>0.69199769687818624</v>
      </c>
      <c r="L41" s="16">
        <f t="shared" si="33"/>
        <v>8.6364445075679974E-2</v>
      </c>
      <c r="M41" s="16">
        <f t="shared" si="34"/>
        <v>534</v>
      </c>
      <c r="R41" s="16">
        <f t="shared" si="22"/>
        <v>0.37000000000000016</v>
      </c>
      <c r="S41" s="16">
        <f t="shared" si="35"/>
        <v>0.47407533251219247</v>
      </c>
      <c r="T41" s="16">
        <f t="shared" si="36"/>
        <v>6.3025672440522706E-2</v>
      </c>
      <c r="U41" s="16">
        <f t="shared" si="37"/>
        <v>394</v>
      </c>
      <c r="Z41" s="16">
        <f t="shared" si="23"/>
        <v>0.36000000000000015</v>
      </c>
      <c r="AA41" s="16">
        <f t="shared" si="24"/>
        <v>2.5835918231612571</v>
      </c>
      <c r="AB41" s="16">
        <f t="shared" si="25"/>
        <v>0.22267612314211394</v>
      </c>
      <c r="AC41" s="16">
        <f t="shared" si="26"/>
        <v>1296.0000000000005</v>
      </c>
    </row>
    <row r="42" spans="2:29">
      <c r="B42" s="16">
        <f t="shared" si="20"/>
        <v>0.38000000000000017</v>
      </c>
      <c r="C42" s="16">
        <f t="shared" si="29"/>
        <v>1.8516004555108094</v>
      </c>
      <c r="D42" s="16">
        <f t="shared" si="30"/>
        <v>0.17945562820316918</v>
      </c>
      <c r="E42" s="16">
        <f t="shared" si="31"/>
        <v>1064</v>
      </c>
      <c r="J42" s="16">
        <f t="shared" si="21"/>
        <v>0.38000000000000017</v>
      </c>
      <c r="K42" s="16">
        <f t="shared" si="32"/>
        <v>0.69533370913483261</v>
      </c>
      <c r="L42" s="16">
        <f t="shared" si="33"/>
        <v>8.6701541934210979E-2</v>
      </c>
      <c r="M42" s="16">
        <f t="shared" si="34"/>
        <v>536</v>
      </c>
      <c r="R42" s="16">
        <f t="shared" si="22"/>
        <v>0.38000000000000017</v>
      </c>
      <c r="S42" s="16">
        <f t="shared" si="35"/>
        <v>0.47698168007138464</v>
      </c>
      <c r="T42" s="16">
        <f t="shared" si="36"/>
        <v>6.3355527321489857E-2</v>
      </c>
      <c r="U42" s="16">
        <f t="shared" si="37"/>
        <v>396</v>
      </c>
      <c r="Z42" s="16">
        <f t="shared" ref="Z42:Z105" si="38">Z41+0.01</f>
        <v>0.37000000000000016</v>
      </c>
      <c r="AA42" s="16">
        <f t="shared" ref="AA42:AA105" si="39">EXP(0.00098485*AC42)-1</f>
        <v>2.7129258328419334</v>
      </c>
      <c r="AB42" s="16">
        <f t="shared" ref="AB42:AB105" si="40">EXP(0.000155125*(AC42))-1</f>
        <v>0.22952325907218074</v>
      </c>
      <c r="AC42" s="16">
        <f t="shared" ref="AC42:AC105" si="41">$AA$2+Z42*($AB$2-$AA$2)</f>
        <v>1332.0000000000007</v>
      </c>
    </row>
    <row r="43" spans="2:29">
      <c r="B43" s="16">
        <f t="shared" si="20"/>
        <v>0.39000000000000018</v>
      </c>
      <c r="C43" s="16">
        <f t="shared" si="29"/>
        <v>1.8600381102350751</v>
      </c>
      <c r="D43" s="16">
        <f t="shared" si="30"/>
        <v>0.1800046451056061</v>
      </c>
      <c r="E43" s="16">
        <f t="shared" si="31"/>
        <v>1067</v>
      </c>
      <c r="J43" s="16">
        <f t="shared" si="21"/>
        <v>0.39000000000000018</v>
      </c>
      <c r="K43" s="16">
        <f t="shared" si="32"/>
        <v>0.69867629881046533</v>
      </c>
      <c r="L43" s="16">
        <f t="shared" si="33"/>
        <v>8.7038743393267559E-2</v>
      </c>
      <c r="M43" s="16">
        <f t="shared" si="34"/>
        <v>538</v>
      </c>
      <c r="R43" s="16">
        <f t="shared" si="22"/>
        <v>0.39000000000000018</v>
      </c>
      <c r="S43" s="16">
        <f t="shared" si="35"/>
        <v>0.47989375790497246</v>
      </c>
      <c r="T43" s="16">
        <f t="shared" si="36"/>
        <v>6.3685484555810801E-2</v>
      </c>
      <c r="U43" s="16">
        <f t="shared" si="37"/>
        <v>398.00000000000006</v>
      </c>
      <c r="Z43" s="16">
        <f t="shared" si="38"/>
        <v>0.38000000000000017</v>
      </c>
      <c r="AA43" s="16">
        <f t="shared" si="39"/>
        <v>2.8469275856377627</v>
      </c>
      <c r="AB43" s="16">
        <f t="shared" si="40"/>
        <v>0.23640873980146071</v>
      </c>
      <c r="AC43" s="16">
        <f t="shared" si="41"/>
        <v>1368.0000000000007</v>
      </c>
    </row>
    <row r="44" spans="2:29">
      <c r="B44" s="16">
        <f t="shared" si="20"/>
        <v>0.40000000000000019</v>
      </c>
      <c r="C44" s="16">
        <f t="shared" si="29"/>
        <v>1.8685007312960891</v>
      </c>
      <c r="D44" s="16">
        <f t="shared" si="30"/>
        <v>0.18055391756624473</v>
      </c>
      <c r="E44" s="16">
        <f t="shared" si="31"/>
        <v>1070</v>
      </c>
      <c r="J44" s="16">
        <f t="shared" si="21"/>
        <v>0.40000000000000019</v>
      </c>
      <c r="K44" s="16">
        <f t="shared" si="32"/>
        <v>0.70202547887339461</v>
      </c>
      <c r="L44" s="16">
        <f t="shared" si="33"/>
        <v>8.7376049485307083E-2</v>
      </c>
      <c r="M44" s="16">
        <f t="shared" si="34"/>
        <v>540</v>
      </c>
      <c r="R44" s="16">
        <f t="shared" si="22"/>
        <v>0.40000000000000019</v>
      </c>
      <c r="S44" s="16">
        <f t="shared" si="35"/>
        <v>0.48281157731100022</v>
      </c>
      <c r="T44" s="16">
        <f t="shared" si="36"/>
        <v>6.4015544175245243E-2</v>
      </c>
      <c r="U44" s="16">
        <f t="shared" si="37"/>
        <v>400.00000000000006</v>
      </c>
      <c r="Z44" s="16">
        <f t="shared" si="38"/>
        <v>0.39000000000000018</v>
      </c>
      <c r="AA44" s="16">
        <f t="shared" si="39"/>
        <v>2.9857655432383106</v>
      </c>
      <c r="AB44" s="16">
        <f t="shared" si="40"/>
        <v>0.2433327800655225</v>
      </c>
      <c r="AC44" s="16">
        <f t="shared" si="41"/>
        <v>1404.0000000000007</v>
      </c>
    </row>
    <row r="45" spans="2:29">
      <c r="B45" s="16">
        <f t="shared" si="20"/>
        <v>0.4100000000000002</v>
      </c>
      <c r="C45" s="16">
        <f t="shared" si="29"/>
        <v>1.8769883925672204</v>
      </c>
      <c r="D45" s="16">
        <f t="shared" si="30"/>
        <v>0.1811034457040428</v>
      </c>
      <c r="E45" s="16">
        <f t="shared" si="31"/>
        <v>1073</v>
      </c>
      <c r="J45" s="16">
        <f t="shared" si="21"/>
        <v>0.4100000000000002</v>
      </c>
      <c r="K45" s="16">
        <f t="shared" si="32"/>
        <v>0.70538126231749865</v>
      </c>
      <c r="L45" s="16">
        <f t="shared" si="33"/>
        <v>8.7713460242797359E-2</v>
      </c>
      <c r="M45" s="16">
        <f t="shared" si="34"/>
        <v>542</v>
      </c>
      <c r="R45" s="16">
        <f t="shared" si="22"/>
        <v>0.4100000000000002</v>
      </c>
      <c r="S45" s="16">
        <f t="shared" si="35"/>
        <v>0.48573514960978859</v>
      </c>
      <c r="T45" s="16">
        <f t="shared" si="36"/>
        <v>6.4345706211563103E-2</v>
      </c>
      <c r="U45" s="16">
        <f t="shared" si="37"/>
        <v>402.00000000000006</v>
      </c>
      <c r="Z45" s="16">
        <f t="shared" si="38"/>
        <v>0.40000000000000019</v>
      </c>
      <c r="AA45" s="16">
        <f t="shared" si="39"/>
        <v>3.1296142472180355</v>
      </c>
      <c r="AB45" s="16">
        <f t="shared" si="40"/>
        <v>0.25029559580248018</v>
      </c>
      <c r="AC45" s="16">
        <f t="shared" si="41"/>
        <v>1440.0000000000007</v>
      </c>
    </row>
    <row r="46" spans="2:29">
      <c r="B46" s="16">
        <f t="shared" si="20"/>
        <v>0.42000000000000021</v>
      </c>
      <c r="C46" s="16">
        <f t="shared" si="29"/>
        <v>1.8855011681404212</v>
      </c>
      <c r="D46" s="16">
        <f t="shared" si="30"/>
        <v>0.18165322963801422</v>
      </c>
      <c r="E46" s="16">
        <f t="shared" si="31"/>
        <v>1076</v>
      </c>
      <c r="J46" s="16">
        <f t="shared" si="21"/>
        <v>0.42000000000000021</v>
      </c>
      <c r="K46" s="16">
        <f t="shared" si="32"/>
        <v>0.70874366216227558</v>
      </c>
      <c r="L46" s="16">
        <f t="shared" si="33"/>
        <v>8.8050975698215295E-2</v>
      </c>
      <c r="M46" s="16">
        <f t="shared" si="34"/>
        <v>544</v>
      </c>
      <c r="R46" s="16">
        <f t="shared" si="22"/>
        <v>0.42000000000000021</v>
      </c>
      <c r="S46" s="16">
        <f t="shared" si="35"/>
        <v>0.48866448614397751</v>
      </c>
      <c r="T46" s="16">
        <f t="shared" si="36"/>
        <v>6.4675970696544294E-2</v>
      </c>
      <c r="U46" s="16">
        <f t="shared" si="37"/>
        <v>404.00000000000006</v>
      </c>
      <c r="Z46" s="16">
        <f t="shared" si="38"/>
        <v>0.4100000000000002</v>
      </c>
      <c r="AA46" s="16">
        <f t="shared" si="39"/>
        <v>3.2786545384630355</v>
      </c>
      <c r="AB46" s="16">
        <f t="shared" si="40"/>
        <v>0.25729740415972757</v>
      </c>
      <c r="AC46" s="16">
        <f t="shared" si="41"/>
        <v>1476.0000000000007</v>
      </c>
    </row>
    <row r="47" spans="2:29">
      <c r="B47" s="16">
        <f t="shared" si="20"/>
        <v>0.43000000000000022</v>
      </c>
      <c r="C47" s="16">
        <f t="shared" si="29"/>
        <v>1.8940391323268777</v>
      </c>
      <c r="D47" s="16">
        <f t="shared" si="30"/>
        <v>0.18220326948722732</v>
      </c>
      <c r="E47" s="16">
        <f t="shared" si="31"/>
        <v>1079</v>
      </c>
      <c r="J47" s="16">
        <f t="shared" si="21"/>
        <v>0.43000000000000022</v>
      </c>
      <c r="K47" s="16">
        <f t="shared" si="32"/>
        <v>0.71211269145289346</v>
      </c>
      <c r="L47" s="16">
        <f t="shared" si="33"/>
        <v>8.8388595884048904E-2</v>
      </c>
      <c r="M47" s="16">
        <f t="shared" si="34"/>
        <v>546</v>
      </c>
      <c r="R47" s="16">
        <f t="shared" si="22"/>
        <v>0.43000000000000022</v>
      </c>
      <c r="S47" s="16">
        <f t="shared" si="35"/>
        <v>0.49159959827857036</v>
      </c>
      <c r="T47" s="16">
        <f t="shared" si="36"/>
        <v>6.5006337661978497E-2</v>
      </c>
      <c r="U47" s="16">
        <f t="shared" si="37"/>
        <v>406.00000000000006</v>
      </c>
      <c r="Z47" s="16">
        <f t="shared" si="38"/>
        <v>0.42000000000000021</v>
      </c>
      <c r="AA47" s="16">
        <f t="shared" si="39"/>
        <v>3.4330737845170365</v>
      </c>
      <c r="AB47" s="16">
        <f t="shared" si="40"/>
        <v>0.26433842350071068</v>
      </c>
      <c r="AC47" s="16">
        <f t="shared" si="41"/>
        <v>1512.0000000000007</v>
      </c>
    </row>
    <row r="48" spans="2:29">
      <c r="B48" s="16">
        <f t="shared" si="20"/>
        <v>0.44000000000000022</v>
      </c>
      <c r="C48" s="16">
        <f t="shared" si="29"/>
        <v>1.9026023596576547</v>
      </c>
      <c r="D48" s="16">
        <f t="shared" si="30"/>
        <v>0.18275356537080678</v>
      </c>
      <c r="E48" s="16">
        <f t="shared" si="31"/>
        <v>1082</v>
      </c>
      <c r="J48" s="16">
        <f t="shared" si="21"/>
        <v>0.44000000000000022</v>
      </c>
      <c r="K48" s="16">
        <f t="shared" si="32"/>
        <v>0.71548836326023979</v>
      </c>
      <c r="L48" s="16">
        <f t="shared" si="33"/>
        <v>8.8726320832795746E-2</v>
      </c>
      <c r="M48" s="16">
        <f t="shared" si="34"/>
        <v>548</v>
      </c>
      <c r="R48" s="16">
        <f t="shared" si="22"/>
        <v>0.44000000000000022</v>
      </c>
      <c r="S48" s="16">
        <f t="shared" si="35"/>
        <v>0.49454049740097883</v>
      </c>
      <c r="T48" s="16">
        <f t="shared" si="36"/>
        <v>6.5336807139665165E-2</v>
      </c>
      <c r="U48" s="16">
        <f t="shared" si="37"/>
        <v>408.00000000000006</v>
      </c>
      <c r="Z48" s="16">
        <f t="shared" si="38"/>
        <v>0.43000000000000022</v>
      </c>
      <c r="AA48" s="16">
        <f t="shared" si="39"/>
        <v>3.5930661151324408</v>
      </c>
      <c r="AB48" s="16">
        <f t="shared" si="40"/>
        <v>0.27141887341173687</v>
      </c>
      <c r="AC48" s="16">
        <f t="shared" si="41"/>
        <v>1548.0000000000007</v>
      </c>
    </row>
    <row r="49" spans="2:29">
      <c r="B49" s="16">
        <f t="shared" si="20"/>
        <v>0.45000000000000023</v>
      </c>
      <c r="C49" s="16">
        <f t="shared" si="29"/>
        <v>1.9111909248843504</v>
      </c>
      <c r="D49" s="16">
        <f t="shared" si="30"/>
        <v>0.18330411740793195</v>
      </c>
      <c r="E49" s="16">
        <f t="shared" si="31"/>
        <v>1085</v>
      </c>
      <c r="J49" s="16">
        <f t="shared" si="21"/>
        <v>0.45000000000000023</v>
      </c>
      <c r="K49" s="16">
        <f t="shared" si="32"/>
        <v>0.71887069068097387</v>
      </c>
      <c r="L49" s="16">
        <f t="shared" si="33"/>
        <v>8.9064150576963375E-2</v>
      </c>
      <c r="M49" s="16">
        <f t="shared" si="34"/>
        <v>550</v>
      </c>
      <c r="R49" s="16">
        <f t="shared" si="22"/>
        <v>0.45000000000000023</v>
      </c>
      <c r="S49" s="16">
        <f t="shared" si="35"/>
        <v>0.49748719492106597</v>
      </c>
      <c r="T49" s="16">
        <f t="shared" si="36"/>
        <v>6.5667379161413519E-2</v>
      </c>
      <c r="U49" s="16">
        <f t="shared" si="37"/>
        <v>410.00000000000006</v>
      </c>
      <c r="Z49" s="16">
        <f t="shared" si="38"/>
        <v>0.44000000000000022</v>
      </c>
      <c r="AA49" s="16">
        <f t="shared" si="39"/>
        <v>3.7588326663225526</v>
      </c>
      <c r="AB49" s="16">
        <f t="shared" si="40"/>
        <v>0.27853897470882472</v>
      </c>
      <c r="AC49" s="16">
        <f t="shared" si="41"/>
        <v>1584.0000000000009</v>
      </c>
    </row>
    <row r="50" spans="2:29">
      <c r="B50" s="16">
        <f t="shared" si="20"/>
        <v>0.46000000000000024</v>
      </c>
      <c r="C50" s="16">
        <f t="shared" si="29"/>
        <v>1.9198049029797453</v>
      </c>
      <c r="D50" s="16">
        <f t="shared" si="30"/>
        <v>0.18385492571783835</v>
      </c>
      <c r="E50" s="16">
        <f t="shared" si="31"/>
        <v>1088</v>
      </c>
      <c r="J50" s="16">
        <f t="shared" si="21"/>
        <v>0.46000000000000024</v>
      </c>
      <c r="K50" s="16">
        <f t="shared" si="32"/>
        <v>0.72225968683757746</v>
      </c>
      <c r="L50" s="16">
        <f t="shared" si="33"/>
        <v>8.9402085149069555E-2</v>
      </c>
      <c r="M50" s="16">
        <f t="shared" si="34"/>
        <v>552</v>
      </c>
      <c r="R50" s="16">
        <f t="shared" si="22"/>
        <v>0.46000000000000024</v>
      </c>
      <c r="S50" s="16">
        <f t="shared" si="35"/>
        <v>0.50043970227119106</v>
      </c>
      <c r="T50" s="16">
        <f t="shared" si="36"/>
        <v>6.5998053759042774E-2</v>
      </c>
      <c r="U50" s="16">
        <f t="shared" si="37"/>
        <v>412.00000000000006</v>
      </c>
      <c r="Z50" s="16">
        <f t="shared" si="38"/>
        <v>0.45000000000000023</v>
      </c>
      <c r="AA50" s="16">
        <f t="shared" si="39"/>
        <v>3.930581833221793</v>
      </c>
      <c r="AB50" s="16">
        <f t="shared" si="40"/>
        <v>0.28569894944458873</v>
      </c>
      <c r="AC50" s="16">
        <f t="shared" si="41"/>
        <v>1620.0000000000009</v>
      </c>
    </row>
    <row r="51" spans="2:29">
      <c r="B51" s="16">
        <f t="shared" si="20"/>
        <v>0.47000000000000025</v>
      </c>
      <c r="C51" s="16">
        <f t="shared" si="29"/>
        <v>1.9284443691384596</v>
      </c>
      <c r="D51" s="16">
        <f t="shared" si="30"/>
        <v>0.18440599041981676</v>
      </c>
      <c r="E51" s="16">
        <f t="shared" si="31"/>
        <v>1091</v>
      </c>
      <c r="J51" s="16">
        <f t="shared" si="21"/>
        <v>0.47000000000000025</v>
      </c>
      <c r="K51" s="16">
        <f t="shared" si="32"/>
        <v>0.72565536487840387</v>
      </c>
      <c r="L51" s="16">
        <f t="shared" si="33"/>
        <v>8.9740124581642489E-2</v>
      </c>
      <c r="M51" s="16">
        <f t="shared" si="34"/>
        <v>554</v>
      </c>
      <c r="R51" s="16">
        <f t="shared" si="22"/>
        <v>0.47000000000000025</v>
      </c>
      <c r="S51" s="16">
        <f t="shared" si="35"/>
        <v>0.50339803090625423</v>
      </c>
      <c r="T51" s="16">
        <f t="shared" si="36"/>
        <v>6.6328830964382357E-2</v>
      </c>
      <c r="U51" s="16">
        <f t="shared" si="37"/>
        <v>414.00000000000006</v>
      </c>
      <c r="Z51" s="16">
        <f t="shared" si="38"/>
        <v>0.46000000000000024</v>
      </c>
      <c r="AA51" s="16">
        <f t="shared" si="39"/>
        <v>4.108529532071806</v>
      </c>
      <c r="AB51" s="16">
        <f t="shared" si="40"/>
        <v>0.29289902091516562</v>
      </c>
      <c r="AC51" s="16">
        <f t="shared" si="41"/>
        <v>1656.0000000000009</v>
      </c>
    </row>
    <row r="52" spans="2:29">
      <c r="B52" s="16">
        <f t="shared" si="20"/>
        <v>0.48000000000000026</v>
      </c>
      <c r="C52" s="16">
        <f t="shared" si="29"/>
        <v>1.9371093987776073</v>
      </c>
      <c r="D52" s="16">
        <f t="shared" si="30"/>
        <v>0.18495731163321305</v>
      </c>
      <c r="E52" s="16">
        <f t="shared" si="31"/>
        <v>1094</v>
      </c>
      <c r="J52" s="16">
        <f t="shared" si="21"/>
        <v>0.48000000000000026</v>
      </c>
      <c r="K52" s="16">
        <f t="shared" si="32"/>
        <v>0.72905773797773099</v>
      </c>
      <c r="L52" s="16">
        <f t="shared" si="33"/>
        <v>9.0078268907220149E-2</v>
      </c>
      <c r="M52" s="16">
        <f t="shared" si="34"/>
        <v>556</v>
      </c>
      <c r="R52" s="16">
        <f t="shared" si="22"/>
        <v>0.48000000000000026</v>
      </c>
      <c r="S52" s="16">
        <f t="shared" si="35"/>
        <v>0.50636219230374002</v>
      </c>
      <c r="T52" s="16">
        <f t="shared" si="36"/>
        <v>6.66597108092708E-2</v>
      </c>
      <c r="U52" s="16">
        <f t="shared" si="37"/>
        <v>416.00000000000006</v>
      </c>
      <c r="Z52" s="16">
        <f t="shared" si="38"/>
        <v>0.47000000000000025</v>
      </c>
      <c r="AA52" s="16">
        <f t="shared" si="39"/>
        <v>4.2928994716627917</v>
      </c>
      <c r="AB52" s="16">
        <f t="shared" si="40"/>
        <v>0.30013941366717756</v>
      </c>
      <c r="AC52" s="16">
        <f t="shared" si="41"/>
        <v>1692.0000000000009</v>
      </c>
    </row>
    <row r="53" spans="2:29">
      <c r="B53" s="16">
        <f t="shared" si="20"/>
        <v>0.49000000000000027</v>
      </c>
      <c r="C53" s="16">
        <f t="shared" si="29"/>
        <v>1.9458000675374572</v>
      </c>
      <c r="D53" s="16">
        <f t="shared" si="30"/>
        <v>0.18550888947742905</v>
      </c>
      <c r="E53" s="16">
        <f t="shared" si="31"/>
        <v>1097</v>
      </c>
      <c r="J53" s="16">
        <f t="shared" si="21"/>
        <v>0.49000000000000027</v>
      </c>
      <c r="K53" s="16">
        <f t="shared" si="32"/>
        <v>0.73246681933581193</v>
      </c>
      <c r="L53" s="16">
        <f t="shared" si="33"/>
        <v>9.0416518158350501E-2</v>
      </c>
      <c r="M53" s="16">
        <f t="shared" si="34"/>
        <v>558</v>
      </c>
      <c r="R53" s="16">
        <f t="shared" si="22"/>
        <v>0.49000000000000027</v>
      </c>
      <c r="S53" s="16">
        <f t="shared" si="35"/>
        <v>0.50933219796376306</v>
      </c>
      <c r="T53" s="16">
        <f t="shared" si="36"/>
        <v>6.6990693325557293E-2</v>
      </c>
      <c r="U53" s="16">
        <f t="shared" si="37"/>
        <v>418.00000000000006</v>
      </c>
      <c r="Z53" s="16">
        <f t="shared" si="38"/>
        <v>0.48000000000000026</v>
      </c>
      <c r="AA53" s="16">
        <f t="shared" si="39"/>
        <v>4.4839234345713246</v>
      </c>
      <c r="AB53" s="16">
        <f t="shared" si="40"/>
        <v>0.30742035350473551</v>
      </c>
      <c r="AC53" s="16">
        <f t="shared" si="41"/>
        <v>1728.0000000000009</v>
      </c>
    </row>
    <row r="54" spans="2:29">
      <c r="B54" s="16">
        <f t="shared" si="20"/>
        <v>0.50000000000000022</v>
      </c>
      <c r="C54" s="16">
        <f t="shared" si="29"/>
        <v>1.9545164512820885</v>
      </c>
      <c r="D54" s="16">
        <f t="shared" si="30"/>
        <v>0.18606072407192253</v>
      </c>
      <c r="E54" s="16">
        <f t="shared" si="31"/>
        <v>1100</v>
      </c>
      <c r="J54" s="16">
        <f t="shared" si="21"/>
        <v>0.50000000000000022</v>
      </c>
      <c r="K54" s="16">
        <f t="shared" si="32"/>
        <v>0.73588262217892497</v>
      </c>
      <c r="L54" s="16">
        <f t="shared" si="33"/>
        <v>9.0754872367591943E-2</v>
      </c>
      <c r="M54" s="16">
        <f t="shared" si="34"/>
        <v>560</v>
      </c>
      <c r="R54" s="16">
        <f t="shared" si="22"/>
        <v>0.50000000000000022</v>
      </c>
      <c r="S54" s="16">
        <f t="shared" si="35"/>
        <v>0.51230805940911139</v>
      </c>
      <c r="T54" s="16">
        <f t="shared" si="36"/>
        <v>6.7321778545100575E-2</v>
      </c>
      <c r="U54" s="16">
        <f t="shared" si="37"/>
        <v>420.00000000000006</v>
      </c>
      <c r="Z54" s="16">
        <f t="shared" si="38"/>
        <v>0.49000000000000027</v>
      </c>
      <c r="AA54" s="16">
        <f t="shared" si="39"/>
        <v>4.6818415685482186</v>
      </c>
      <c r="AB54" s="16">
        <f t="shared" si="40"/>
        <v>0.31474206749648115</v>
      </c>
      <c r="AC54" s="16">
        <f t="shared" si="41"/>
        <v>1764.0000000000009</v>
      </c>
    </row>
    <row r="55" spans="2:29">
      <c r="B55" s="16">
        <f t="shared" si="20"/>
        <v>0.51000000000000023</v>
      </c>
      <c r="C55" s="16">
        <f t="shared" si="29"/>
        <v>1.9632586261000595</v>
      </c>
      <c r="D55" s="16">
        <f t="shared" si="30"/>
        <v>0.18661281553620612</v>
      </c>
      <c r="E55" s="16">
        <f t="shared" si="31"/>
        <v>1103</v>
      </c>
      <c r="J55" s="16">
        <f t="shared" si="21"/>
        <v>0.51000000000000023</v>
      </c>
      <c r="K55" s="16">
        <f t="shared" si="32"/>
        <v>0.7393051597594269</v>
      </c>
      <c r="L55" s="16">
        <f t="shared" si="33"/>
        <v>9.1093331567512426E-2</v>
      </c>
      <c r="M55" s="16">
        <f t="shared" si="34"/>
        <v>562</v>
      </c>
      <c r="R55" s="16">
        <f t="shared" si="22"/>
        <v>0.51000000000000023</v>
      </c>
      <c r="S55" s="16">
        <f t="shared" si="35"/>
        <v>0.5152897881852927</v>
      </c>
      <c r="T55" s="16">
        <f t="shared" si="36"/>
        <v>6.7652966499769152E-2</v>
      </c>
      <c r="U55" s="16">
        <f t="shared" si="37"/>
        <v>422.00000000000006</v>
      </c>
      <c r="Z55" s="16">
        <f t="shared" si="38"/>
        <v>0.50000000000000022</v>
      </c>
      <c r="AA55" s="16">
        <f t="shared" si="39"/>
        <v>4.8869026884227553</v>
      </c>
      <c r="AB55" s="16">
        <f t="shared" si="40"/>
        <v>0.32210478398266784</v>
      </c>
      <c r="AC55" s="16">
        <f t="shared" si="41"/>
        <v>1800.0000000000009</v>
      </c>
    </row>
    <row r="56" spans="2:29">
      <c r="B56" s="16">
        <f t="shared" si="20"/>
        <v>0.52000000000000024</v>
      </c>
      <c r="C56" s="16">
        <f t="shared" si="29"/>
        <v>1.9720266683050651</v>
      </c>
      <c r="D56" s="16">
        <f t="shared" si="30"/>
        <v>0.18716516398984839</v>
      </c>
      <c r="E56" s="16">
        <f t="shared" si="31"/>
        <v>1106</v>
      </c>
      <c r="J56" s="16">
        <f t="shared" si="21"/>
        <v>0.52000000000000024</v>
      </c>
      <c r="K56" s="16">
        <f t="shared" si="32"/>
        <v>0.74273444535580313</v>
      </c>
      <c r="L56" s="16">
        <f t="shared" si="33"/>
        <v>9.1431895790690776E-2</v>
      </c>
      <c r="M56" s="16">
        <f t="shared" si="34"/>
        <v>564</v>
      </c>
      <c r="R56" s="16">
        <f t="shared" si="22"/>
        <v>0.52000000000000024</v>
      </c>
      <c r="S56" s="16">
        <f t="shared" si="35"/>
        <v>0.51827739586057731</v>
      </c>
      <c r="T56" s="16">
        <f t="shared" si="36"/>
        <v>6.7984257221441524E-2</v>
      </c>
      <c r="U56" s="16">
        <f t="shared" si="37"/>
        <v>424.00000000000006</v>
      </c>
      <c r="Z56" s="16">
        <f t="shared" si="38"/>
        <v>0.51000000000000023</v>
      </c>
      <c r="AA56" s="16">
        <f t="shared" si="39"/>
        <v>5.0993645889028212</v>
      </c>
      <c r="AB56" s="16">
        <f t="shared" si="40"/>
        <v>0.32950873258228297</v>
      </c>
      <c r="AC56" s="16">
        <f t="shared" si="41"/>
        <v>1836.0000000000009</v>
      </c>
    </row>
    <row r="57" spans="2:29">
      <c r="B57" s="16">
        <f t="shared" si="20"/>
        <v>0.53000000000000025</v>
      </c>
      <c r="C57" s="16">
        <f t="shared" si="29"/>
        <v>1.9808206544366094</v>
      </c>
      <c r="D57" s="16">
        <f t="shared" si="30"/>
        <v>0.18771776955247366</v>
      </c>
      <c r="E57" s="16">
        <f t="shared" si="31"/>
        <v>1109</v>
      </c>
      <c r="J57" s="16">
        <f t="shared" si="21"/>
        <v>0.53000000000000025</v>
      </c>
      <c r="K57" s="16">
        <f t="shared" si="32"/>
        <v>0.74617049227271881</v>
      </c>
      <c r="L57" s="16">
        <f t="shared" si="33"/>
        <v>9.1770565069715149E-2</v>
      </c>
      <c r="M57" s="16">
        <f t="shared" si="34"/>
        <v>566</v>
      </c>
      <c r="R57" s="16">
        <f t="shared" si="22"/>
        <v>0.53000000000000025</v>
      </c>
      <c r="S57" s="16">
        <f t="shared" si="35"/>
        <v>0.52127089402604487</v>
      </c>
      <c r="T57" s="16">
        <f t="shared" si="36"/>
        <v>6.8315650742006184E-2</v>
      </c>
      <c r="U57" s="16">
        <f t="shared" si="37"/>
        <v>426.00000000000006</v>
      </c>
      <c r="Z57" s="16">
        <f t="shared" si="38"/>
        <v>0.52000000000000024</v>
      </c>
      <c r="AA57" s="16">
        <f t="shared" si="39"/>
        <v>5.3194943686641896</v>
      </c>
      <c r="AB57" s="16">
        <f t="shared" si="40"/>
        <v>0.33695414420020775</v>
      </c>
      <c r="AC57" s="16">
        <f t="shared" si="41"/>
        <v>1872.0000000000009</v>
      </c>
    </row>
    <row r="58" spans="2:29">
      <c r="B58" s="16">
        <f t="shared" si="20"/>
        <v>0.54000000000000026</v>
      </c>
      <c r="C58" s="16">
        <f t="shared" si="29"/>
        <v>1.9896406612606681</v>
      </c>
      <c r="D58" s="16">
        <f t="shared" si="30"/>
        <v>0.18827063234376196</v>
      </c>
      <c r="E58" s="16">
        <f t="shared" si="31"/>
        <v>1112</v>
      </c>
      <c r="J58" s="16">
        <f t="shared" si="21"/>
        <v>0.54000000000000026</v>
      </c>
      <c r="K58" s="16">
        <f t="shared" si="32"/>
        <v>0.74961331384107188</v>
      </c>
      <c r="L58" s="16">
        <f t="shared" si="33"/>
        <v>9.2109339437184357E-2</v>
      </c>
      <c r="M58" s="16">
        <f t="shared" si="34"/>
        <v>568</v>
      </c>
      <c r="R58" s="16">
        <f t="shared" si="22"/>
        <v>0.54000000000000026</v>
      </c>
      <c r="S58" s="16">
        <f t="shared" si="35"/>
        <v>0.52427029429562788</v>
      </c>
      <c r="T58" s="16">
        <f t="shared" si="36"/>
        <v>6.8647147093361394E-2</v>
      </c>
      <c r="U58" s="16">
        <f t="shared" si="37"/>
        <v>428.00000000000006</v>
      </c>
      <c r="Z58" s="16">
        <f t="shared" si="38"/>
        <v>0.53000000000000025</v>
      </c>
      <c r="AA58" s="16">
        <f t="shared" si="39"/>
        <v>5.5475687661363846</v>
      </c>
      <c r="AB58" s="16">
        <f t="shared" si="40"/>
        <v>0.34444125103441947</v>
      </c>
      <c r="AC58" s="16">
        <f t="shared" si="41"/>
        <v>1908.0000000000009</v>
      </c>
    </row>
    <row r="59" spans="2:29">
      <c r="B59" s="16">
        <f t="shared" si="20"/>
        <v>0.55000000000000027</v>
      </c>
      <c r="C59" s="16">
        <f t="shared" si="29"/>
        <v>1.9984867657703629</v>
      </c>
      <c r="D59" s="16">
        <f t="shared" si="30"/>
        <v>0.18882375248344863</v>
      </c>
      <c r="E59" s="16">
        <f t="shared" si="31"/>
        <v>1115</v>
      </c>
      <c r="J59" s="16">
        <f t="shared" si="21"/>
        <v>0.55000000000000027</v>
      </c>
      <c r="K59" s="16">
        <f t="shared" si="32"/>
        <v>0.75306292341804393</v>
      </c>
      <c r="L59" s="16">
        <f t="shared" si="33"/>
        <v>9.2448218925707204E-2</v>
      </c>
      <c r="M59" s="16">
        <f t="shared" si="34"/>
        <v>570</v>
      </c>
      <c r="R59" s="16">
        <f t="shared" si="22"/>
        <v>0.55000000000000027</v>
      </c>
      <c r="S59" s="16">
        <f t="shared" si="35"/>
        <v>0.52727560830615783</v>
      </c>
      <c r="T59" s="16">
        <f t="shared" si="36"/>
        <v>6.8978746307415184E-2</v>
      </c>
      <c r="U59" s="16">
        <f t="shared" si="37"/>
        <v>430.00000000000006</v>
      </c>
      <c r="Z59" s="16">
        <f t="shared" si="38"/>
        <v>0.54000000000000026</v>
      </c>
      <c r="AA59" s="16">
        <f t="shared" si="39"/>
        <v>5.7838745074072611</v>
      </c>
      <c r="AB59" s="16">
        <f t="shared" si="40"/>
        <v>0.35197028658323237</v>
      </c>
      <c r="AC59" s="16">
        <f t="shared" si="41"/>
        <v>1944.0000000000009</v>
      </c>
    </row>
    <row r="60" spans="2:29">
      <c r="B60" s="16">
        <f t="shared" si="20"/>
        <v>0.56000000000000028</v>
      </c>
      <c r="C60" s="16">
        <f t="shared" si="29"/>
        <v>2.007359045186631</v>
      </c>
      <c r="D60" s="16">
        <f t="shared" si="30"/>
        <v>0.18937713009132562</v>
      </c>
      <c r="E60" s="16">
        <f t="shared" si="31"/>
        <v>1118</v>
      </c>
      <c r="J60" s="16">
        <f t="shared" si="21"/>
        <v>0.56000000000000028</v>
      </c>
      <c r="K60" s="16">
        <f t="shared" si="32"/>
        <v>0.75651933438715169</v>
      </c>
      <c r="L60" s="16">
        <f t="shared" si="33"/>
        <v>9.2787203567902266E-2</v>
      </c>
      <c r="M60" s="16">
        <f t="shared" si="34"/>
        <v>572</v>
      </c>
      <c r="R60" s="16">
        <f t="shared" si="22"/>
        <v>0.56000000000000028</v>
      </c>
      <c r="S60" s="16">
        <f t="shared" si="35"/>
        <v>0.53028684771740919</v>
      </c>
      <c r="T60" s="16">
        <f t="shared" si="36"/>
        <v>6.9310448416086023E-2</v>
      </c>
      <c r="U60" s="16">
        <f t="shared" si="37"/>
        <v>432.00000000000006</v>
      </c>
      <c r="Z60" s="16">
        <f t="shared" si="38"/>
        <v>0.55000000000000027</v>
      </c>
      <c r="AA60" s="16">
        <f t="shared" si="39"/>
        <v>6.02870866668367</v>
      </c>
      <c r="AB60" s="16">
        <f t="shared" si="40"/>
        <v>0.35954148565257937</v>
      </c>
      <c r="AC60" s="16">
        <f t="shared" si="41"/>
        <v>1980.0000000000009</v>
      </c>
    </row>
    <row r="61" spans="2:29">
      <c r="B61" s="16">
        <f t="shared" si="20"/>
        <v>0.57000000000000028</v>
      </c>
      <c r="C61" s="16">
        <f t="shared" si="29"/>
        <v>2.0162575769589006</v>
      </c>
      <c r="D61" s="16">
        <f t="shared" si="30"/>
        <v>0.18993076528723951</v>
      </c>
      <c r="E61" s="16">
        <f t="shared" si="31"/>
        <v>1121</v>
      </c>
      <c r="J61" s="16">
        <f t="shared" si="21"/>
        <v>0.57000000000000028</v>
      </c>
      <c r="K61" s="16">
        <f t="shared" si="32"/>
        <v>0.7599825601582999</v>
      </c>
      <c r="L61" s="16">
        <f t="shared" si="33"/>
        <v>9.3126293396398996E-2</v>
      </c>
      <c r="M61" s="16">
        <f t="shared" si="34"/>
        <v>574</v>
      </c>
      <c r="R61" s="16">
        <f t="shared" si="22"/>
        <v>0.57000000000000028</v>
      </c>
      <c r="S61" s="16">
        <f t="shared" si="35"/>
        <v>0.53330402421214629</v>
      </c>
      <c r="T61" s="16">
        <f t="shared" si="36"/>
        <v>6.9642253451301706E-2</v>
      </c>
      <c r="U61" s="16">
        <f t="shared" si="37"/>
        <v>434.00000000000006</v>
      </c>
      <c r="Z61" s="16">
        <f t="shared" si="38"/>
        <v>0.56000000000000028</v>
      </c>
      <c r="AA61" s="16">
        <f t="shared" si="39"/>
        <v>6.2823790397613708</v>
      </c>
      <c r="AB61" s="16">
        <f t="shared" si="40"/>
        <v>0.36715508436333644</v>
      </c>
      <c r="AC61" s="16">
        <f t="shared" si="41"/>
        <v>2016.0000000000009</v>
      </c>
    </row>
    <row r="62" spans="2:29">
      <c r="B62" s="16">
        <f t="shared" si="20"/>
        <v>0.58000000000000029</v>
      </c>
      <c r="C62" s="16">
        <f t="shared" si="29"/>
        <v>2.025182438765766</v>
      </c>
      <c r="D62" s="16">
        <f t="shared" si="30"/>
        <v>0.19048465819109373</v>
      </c>
      <c r="E62" s="16">
        <f t="shared" si="31"/>
        <v>1124</v>
      </c>
      <c r="J62" s="16">
        <f t="shared" si="21"/>
        <v>0.58000000000000029</v>
      </c>
      <c r="K62" s="16">
        <f t="shared" si="32"/>
        <v>0.76345261416783261</v>
      </c>
      <c r="L62" s="16">
        <f t="shared" si="33"/>
        <v>9.3465488443836175E-2</v>
      </c>
      <c r="M62" s="16">
        <f t="shared" si="34"/>
        <v>576</v>
      </c>
      <c r="R62" s="16">
        <f t="shared" si="22"/>
        <v>0.58000000000000029</v>
      </c>
      <c r="S62" s="16">
        <f t="shared" si="35"/>
        <v>0.53632714949616678</v>
      </c>
      <c r="T62" s="16">
        <f t="shared" si="36"/>
        <v>6.9974161445000238E-2</v>
      </c>
      <c r="U62" s="16">
        <f t="shared" si="37"/>
        <v>436.00000000000006</v>
      </c>
      <c r="Z62" s="16">
        <f t="shared" si="38"/>
        <v>0.57000000000000028</v>
      </c>
      <c r="AA62" s="16">
        <f t="shared" si="39"/>
        <v>6.5452045309737024</v>
      </c>
      <c r="AB62" s="16">
        <f t="shared" si="40"/>
        <v>0.37481132015868401</v>
      </c>
      <c r="AC62" s="16">
        <f t="shared" si="41"/>
        <v>2052.0000000000009</v>
      </c>
    </row>
    <row r="63" spans="2:29">
      <c r="B63" s="16">
        <f t="shared" si="20"/>
        <v>0.5900000000000003</v>
      </c>
      <c r="C63" s="16">
        <f t="shared" si="29"/>
        <v>2.0341337085156668</v>
      </c>
      <c r="D63" s="16">
        <f t="shared" si="30"/>
        <v>0.19103880892284653</v>
      </c>
      <c r="E63" s="16">
        <f t="shared" si="31"/>
        <v>1127</v>
      </c>
      <c r="J63" s="16">
        <f t="shared" si="21"/>
        <v>0.5900000000000003</v>
      </c>
      <c r="K63" s="16">
        <f t="shared" si="32"/>
        <v>0.7669295098785851</v>
      </c>
      <c r="L63" s="16">
        <f t="shared" si="33"/>
        <v>9.3804788742863243E-2</v>
      </c>
      <c r="M63" s="16">
        <f t="shared" si="34"/>
        <v>578</v>
      </c>
      <c r="R63" s="16">
        <f t="shared" si="22"/>
        <v>0.5900000000000003</v>
      </c>
      <c r="S63" s="16">
        <f t="shared" si="35"/>
        <v>0.53935623529834853</v>
      </c>
      <c r="T63" s="16">
        <f t="shared" si="36"/>
        <v>7.0306172429129399E-2</v>
      </c>
      <c r="U63" s="16">
        <f t="shared" si="37"/>
        <v>438.00000000000006</v>
      </c>
      <c r="Z63" s="16">
        <f t="shared" si="38"/>
        <v>0.58000000000000029</v>
      </c>
      <c r="AA63" s="16">
        <f t="shared" si="39"/>
        <v>6.8175155541054568</v>
      </c>
      <c r="AB63" s="16">
        <f t="shared" si="40"/>
        <v>0.38251043181151445</v>
      </c>
      <c r="AC63" s="16">
        <f t="shared" si="41"/>
        <v>2088.0000000000009</v>
      </c>
    </row>
    <row r="64" spans="2:29">
      <c r="B64" s="16">
        <f t="shared" si="20"/>
        <v>0.60000000000000031</v>
      </c>
      <c r="C64" s="16">
        <f t="shared" si="29"/>
        <v>2.0431114643475659</v>
      </c>
      <c r="D64" s="16">
        <f t="shared" si="30"/>
        <v>0.1915932176025128</v>
      </c>
      <c r="E64" s="16">
        <f t="shared" si="31"/>
        <v>1130</v>
      </c>
      <c r="J64" s="16">
        <f t="shared" si="21"/>
        <v>0.60000000000000031</v>
      </c>
      <c r="K64" s="16">
        <f t="shared" si="32"/>
        <v>0.77041326077993721</v>
      </c>
      <c r="L64" s="16">
        <f t="shared" si="33"/>
        <v>9.4144194326139408E-2</v>
      </c>
      <c r="M64" s="16">
        <f t="shared" si="34"/>
        <v>580</v>
      </c>
      <c r="R64" s="16">
        <f t="shared" si="22"/>
        <v>0.60000000000000031</v>
      </c>
      <c r="S64" s="16">
        <f t="shared" si="35"/>
        <v>0.54239129337069403</v>
      </c>
      <c r="T64" s="16">
        <f t="shared" si="36"/>
        <v>7.0638286435646735E-2</v>
      </c>
      <c r="U64" s="16">
        <f t="shared" si="37"/>
        <v>440.00000000000006</v>
      </c>
      <c r="Z64" s="16">
        <f t="shared" si="38"/>
        <v>0.5900000000000003</v>
      </c>
      <c r="AA64" s="16">
        <f t="shared" si="39"/>
        <v>7.0996544477759951</v>
      </c>
      <c r="AB64" s="16">
        <f t="shared" si="40"/>
        <v>0.39025265943187692</v>
      </c>
      <c r="AC64" s="16">
        <f t="shared" si="41"/>
        <v>2124.0000000000009</v>
      </c>
    </row>
    <row r="65" spans="2:29">
      <c r="B65" s="16">
        <f t="shared" si="20"/>
        <v>0.61000000000000032</v>
      </c>
      <c r="C65" s="16">
        <f t="shared" si="29"/>
        <v>2.0521157846316358</v>
      </c>
      <c r="D65" s="16">
        <f t="shared" si="30"/>
        <v>0.19214788435016295</v>
      </c>
      <c r="E65" s="16">
        <f t="shared" si="31"/>
        <v>1133</v>
      </c>
      <c r="J65" s="16">
        <f t="shared" si="21"/>
        <v>0.61000000000000032</v>
      </c>
      <c r="K65" s="16">
        <f t="shared" si="32"/>
        <v>0.77390388038786484</v>
      </c>
      <c r="L65" s="16">
        <f t="shared" si="33"/>
        <v>9.4483705226334092E-2</v>
      </c>
      <c r="M65" s="16">
        <f t="shared" si="34"/>
        <v>582</v>
      </c>
      <c r="R65" s="16">
        <f t="shared" si="22"/>
        <v>0.61000000000000032</v>
      </c>
      <c r="S65" s="16">
        <f t="shared" si="35"/>
        <v>0.54543233548837722</v>
      </c>
      <c r="T65" s="16">
        <f t="shared" si="36"/>
        <v>7.0970503496520232E-2</v>
      </c>
      <c r="U65" s="16">
        <f t="shared" si="37"/>
        <v>442.00000000000006</v>
      </c>
      <c r="Z65" s="16">
        <f t="shared" si="38"/>
        <v>0.60000000000000031</v>
      </c>
      <c r="AA65" s="16">
        <f t="shared" si="39"/>
        <v>7.3919759058137817</v>
      </c>
      <c r="AB65" s="16">
        <f t="shared" si="40"/>
        <v>0.39803824447446656</v>
      </c>
      <c r="AC65" s="16">
        <f t="shared" si="41"/>
        <v>2160.0000000000009</v>
      </c>
    </row>
    <row r="66" spans="2:29">
      <c r="B66" s="16">
        <f t="shared" si="20"/>
        <v>0.62000000000000033</v>
      </c>
      <c r="C66" s="16">
        <f t="shared" si="29"/>
        <v>2.061146747969937</v>
      </c>
      <c r="D66" s="16">
        <f t="shared" si="30"/>
        <v>0.19270280928592309</v>
      </c>
      <c r="E66" s="16">
        <f t="shared" si="31"/>
        <v>1136</v>
      </c>
      <c r="J66" s="16">
        <f t="shared" si="21"/>
        <v>0.62000000000000033</v>
      </c>
      <c r="K66" s="16">
        <f t="shared" si="32"/>
        <v>0.77740138224499233</v>
      </c>
      <c r="L66" s="16">
        <f t="shared" si="33"/>
        <v>9.4823321476127154E-2</v>
      </c>
      <c r="M66" s="16">
        <f t="shared" si="34"/>
        <v>584.00000000000011</v>
      </c>
      <c r="R66" s="16">
        <f t="shared" si="22"/>
        <v>0.62000000000000033</v>
      </c>
      <c r="S66" s="16">
        <f t="shared" si="35"/>
        <v>0.5484793734497877</v>
      </c>
      <c r="T66" s="16">
        <f t="shared" si="36"/>
        <v>7.1302823643727198E-2</v>
      </c>
      <c r="U66" s="16">
        <f t="shared" si="37"/>
        <v>444.00000000000006</v>
      </c>
      <c r="Z66" s="16">
        <f t="shared" si="38"/>
        <v>0.61000000000000032</v>
      </c>
      <c r="AA66" s="16">
        <f t="shared" si="39"/>
        <v>7.6948474231633988</v>
      </c>
      <c r="AB66" s="16">
        <f t="shared" si="40"/>
        <v>0.40586742974615442</v>
      </c>
      <c r="AC66" s="16">
        <f t="shared" si="41"/>
        <v>2196.0000000000014</v>
      </c>
    </row>
    <row r="67" spans="2:29">
      <c r="B67" s="16">
        <f t="shared" si="20"/>
        <v>0.63000000000000034</v>
      </c>
      <c r="C67" s="16">
        <f t="shared" ref="C67:C98" si="42">EXP(0.00098485*E67)-1</f>
        <v>2.0702044331971097</v>
      </c>
      <c r="D67" s="16">
        <f t="shared" ref="D67:D98" si="43">EXP(0.000155125*(E67))-1</f>
        <v>0.19325799252997578</v>
      </c>
      <c r="E67" s="16">
        <f t="shared" ref="E67:E98" si="44">$C$2+B67*($D$2-$C$2)</f>
        <v>1139</v>
      </c>
      <c r="J67" s="16">
        <f t="shared" si="21"/>
        <v>0.63000000000000034</v>
      </c>
      <c r="K67" s="16">
        <f t="shared" ref="K67:K98" si="45">EXP(0.00098485*M67)-1</f>
        <v>0.78090577992064492</v>
      </c>
      <c r="L67" s="16">
        <f t="shared" ref="L67:L98" si="46">EXP(0.000155125*(M67))-1</f>
        <v>9.5163043108208223E-2</v>
      </c>
      <c r="M67" s="16">
        <f t="shared" ref="M67:M98" si="47">$K$2+J67*($L$2-$K$2)</f>
        <v>586.00000000000011</v>
      </c>
      <c r="R67" s="16">
        <f t="shared" si="22"/>
        <v>0.63000000000000034</v>
      </c>
      <c r="S67" s="16">
        <f t="shared" ref="S67:S98" si="48">EXP(0.00098485*U67)-1</f>
        <v>0.55153241907657757</v>
      </c>
      <c r="T67" s="16">
        <f t="shared" ref="T67:T98" si="49">EXP(0.000155125*(U67))-1</f>
        <v>7.1635246909255379E-2</v>
      </c>
      <c r="U67" s="16">
        <f t="shared" ref="U67:U98" si="50">$S$2+R67*($T$2-$S$2)</f>
        <v>446.00000000000006</v>
      </c>
      <c r="Z67" s="16">
        <f t="shared" si="38"/>
        <v>0.62000000000000033</v>
      </c>
      <c r="AA67" s="16">
        <f t="shared" si="39"/>
        <v>8.0086497578856068</v>
      </c>
      <c r="AB67" s="16">
        <f t="shared" si="40"/>
        <v>0.41374045941355919</v>
      </c>
      <c r="AC67" s="16">
        <f t="shared" si="41"/>
        <v>2232.0000000000014</v>
      </c>
    </row>
    <row r="68" spans="2:29">
      <c r="B68" s="16">
        <f t="shared" si="20"/>
        <v>0.64000000000000035</v>
      </c>
      <c r="C68" s="16">
        <f t="shared" si="42"/>
        <v>2.0792889193810566</v>
      </c>
      <c r="D68" s="16">
        <f t="shared" si="43"/>
        <v>0.19381343420255903</v>
      </c>
      <c r="E68" s="16">
        <f t="shared" si="44"/>
        <v>1142</v>
      </c>
      <c r="J68" s="16">
        <f t="shared" si="21"/>
        <v>0.64000000000000035</v>
      </c>
      <c r="K68" s="16">
        <f t="shared" si="45"/>
        <v>0.78441708701090218</v>
      </c>
      <c r="L68" s="16">
        <f t="shared" si="46"/>
        <v>9.5502870155277364E-2</v>
      </c>
      <c r="M68" s="16">
        <f t="shared" si="47"/>
        <v>588</v>
      </c>
      <c r="R68" s="16">
        <f t="shared" si="22"/>
        <v>0.64000000000000035</v>
      </c>
      <c r="S68" s="16">
        <f t="shared" si="48"/>
        <v>0.55459148421370719</v>
      </c>
      <c r="T68" s="16">
        <f t="shared" si="49"/>
        <v>7.1967773325101847E-2</v>
      </c>
      <c r="U68" s="16">
        <f t="shared" si="50"/>
        <v>448.00000000000006</v>
      </c>
      <c r="Z68" s="16">
        <f t="shared" si="38"/>
        <v>0.63000000000000034</v>
      </c>
      <c r="AA68" s="16">
        <f t="shared" si="39"/>
        <v>8.3337774098312956</v>
      </c>
      <c r="AB68" s="16">
        <f t="shared" si="40"/>
        <v>0.42165757901066336</v>
      </c>
      <c r="AC68" s="16">
        <f t="shared" si="41"/>
        <v>2268.0000000000014</v>
      </c>
    </row>
    <row r="69" spans="2:29">
      <c r="B69" s="16">
        <f t="shared" si="20"/>
        <v>0.65000000000000036</v>
      </c>
      <c r="C69" s="16">
        <f t="shared" si="42"/>
        <v>2.0884002858236395</v>
      </c>
      <c r="D69" s="16">
        <f t="shared" si="43"/>
        <v>0.19436913442396708</v>
      </c>
      <c r="E69" s="16">
        <f t="shared" si="44"/>
        <v>1145</v>
      </c>
      <c r="J69" s="16">
        <f t="shared" si="21"/>
        <v>0.65000000000000036</v>
      </c>
      <c r="K69" s="16">
        <f t="shared" si="45"/>
        <v>0.7879353171386505</v>
      </c>
      <c r="L69" s="16">
        <f t="shared" si="46"/>
        <v>9.5842802650044634E-2</v>
      </c>
      <c r="M69" s="16">
        <f t="shared" si="47"/>
        <v>590</v>
      </c>
      <c r="R69" s="16">
        <f t="shared" si="22"/>
        <v>0.65000000000000036</v>
      </c>
      <c r="S69" s="16">
        <f t="shared" si="48"/>
        <v>0.55765658072949065</v>
      </c>
      <c r="T69" s="16">
        <f t="shared" si="49"/>
        <v>7.2300402923274332E-2</v>
      </c>
      <c r="U69" s="16">
        <f t="shared" si="50"/>
        <v>450.00000000000006</v>
      </c>
      <c r="Z69" s="16">
        <f t="shared" si="38"/>
        <v>0.64000000000000035</v>
      </c>
      <c r="AA69" s="16">
        <f t="shared" si="39"/>
        <v>8.6706391165910475</v>
      </c>
      <c r="AB69" s="16">
        <f t="shared" si="40"/>
        <v>0.42961903544646884</v>
      </c>
      <c r="AC69" s="16">
        <f t="shared" si="41"/>
        <v>2304.0000000000014</v>
      </c>
    </row>
    <row r="70" spans="2:29">
      <c r="B70" s="16">
        <f t="shared" ref="B70:B133" si="51">B69+0.01</f>
        <v>0.66000000000000036</v>
      </c>
      <c r="C70" s="16">
        <f t="shared" si="42"/>
        <v>2.0975386120613635</v>
      </c>
      <c r="D70" s="16">
        <f t="shared" si="43"/>
        <v>0.19492509331455032</v>
      </c>
      <c r="E70" s="16">
        <f t="shared" si="44"/>
        <v>1148</v>
      </c>
      <c r="J70" s="16">
        <f t="shared" ref="J70:J133" si="52">J69+0.01</f>
        <v>0.66000000000000036</v>
      </c>
      <c r="K70" s="16">
        <f t="shared" si="45"/>
        <v>0.79146048395363544</v>
      </c>
      <c r="L70" s="16">
        <f t="shared" si="46"/>
        <v>9.6182840625230304E-2</v>
      </c>
      <c r="M70" s="16">
        <f t="shared" si="47"/>
        <v>592.00000000000011</v>
      </c>
      <c r="R70" s="16">
        <f t="shared" ref="R70:R133" si="53">R69+0.01</f>
        <v>0.66000000000000036</v>
      </c>
      <c r="S70" s="16">
        <f t="shared" si="48"/>
        <v>0.56072772051564246</v>
      </c>
      <c r="T70" s="16">
        <f t="shared" si="49"/>
        <v>7.2633135735789889E-2</v>
      </c>
      <c r="U70" s="16">
        <f t="shared" si="50"/>
        <v>452.00000000000011</v>
      </c>
      <c r="Z70" s="16">
        <f t="shared" si="38"/>
        <v>0.65000000000000036</v>
      </c>
      <c r="AA70" s="16">
        <f t="shared" si="39"/>
        <v>9.0196583673438209</v>
      </c>
      <c r="AB70" s="16">
        <f t="shared" si="40"/>
        <v>0.43762507701269882</v>
      </c>
      <c r="AC70" s="16">
        <f t="shared" si="41"/>
        <v>2340.0000000000014</v>
      </c>
    </row>
    <row r="71" spans="2:29">
      <c r="B71" s="16">
        <f t="shared" si="51"/>
        <v>0.67000000000000037</v>
      </c>
      <c r="C71" s="16">
        <f t="shared" si="42"/>
        <v>2.106703977866081</v>
      </c>
      <c r="D71" s="16">
        <f t="shared" si="43"/>
        <v>0.19548131099471444</v>
      </c>
      <c r="E71" s="16">
        <f t="shared" si="44"/>
        <v>1151</v>
      </c>
      <c r="J71" s="16">
        <f t="shared" si="52"/>
        <v>0.67000000000000037</v>
      </c>
      <c r="K71" s="16">
        <f t="shared" si="45"/>
        <v>0.79499260113251435</v>
      </c>
      <c r="L71" s="16">
        <f t="shared" si="46"/>
        <v>9.6522984113564414E-2</v>
      </c>
      <c r="M71" s="16">
        <f t="shared" si="47"/>
        <v>594.00000000000011</v>
      </c>
      <c r="R71" s="16">
        <f t="shared" si="53"/>
        <v>0.67000000000000037</v>
      </c>
      <c r="S71" s="16">
        <f t="shared" si="48"/>
        <v>0.56380491548732259</v>
      </c>
      <c r="T71" s="16">
        <f t="shared" si="49"/>
        <v>7.2965971794675788E-2</v>
      </c>
      <c r="U71" s="16">
        <f t="shared" si="50"/>
        <v>454.00000000000011</v>
      </c>
      <c r="Z71" s="16">
        <f t="shared" si="38"/>
        <v>0.66000000000000036</v>
      </c>
      <c r="AA71" s="16">
        <f t="shared" si="39"/>
        <v>9.381273935250757</v>
      </c>
      <c r="AB71" s="16">
        <f t="shared" si="40"/>
        <v>0.44567595339154065</v>
      </c>
      <c r="AC71" s="16">
        <f t="shared" si="41"/>
        <v>2376.0000000000014</v>
      </c>
    </row>
    <row r="72" spans="2:29">
      <c r="B72" s="16">
        <f t="shared" si="51"/>
        <v>0.68000000000000038</v>
      </c>
      <c r="C72" s="16">
        <f t="shared" si="42"/>
        <v>2.1158964632456776</v>
      </c>
      <c r="D72" s="16">
        <f t="shared" si="43"/>
        <v>0.19603778758492196</v>
      </c>
      <c r="E72" s="16">
        <f t="shared" si="44"/>
        <v>1154</v>
      </c>
      <c r="J72" s="16">
        <f t="shared" si="52"/>
        <v>0.68000000000000038</v>
      </c>
      <c r="K72" s="16">
        <f t="shared" si="45"/>
        <v>0.79853168237891081</v>
      </c>
      <c r="L72" s="16">
        <f t="shared" si="46"/>
        <v>9.6863233147787886E-2</v>
      </c>
      <c r="M72" s="16">
        <f t="shared" si="47"/>
        <v>596.00000000000011</v>
      </c>
      <c r="R72" s="16">
        <f t="shared" si="53"/>
        <v>0.68000000000000038</v>
      </c>
      <c r="S72" s="16">
        <f t="shared" si="48"/>
        <v>0.56688817758318422</v>
      </c>
      <c r="T72" s="16">
        <f t="shared" si="49"/>
        <v>7.3298911131969069E-2</v>
      </c>
      <c r="U72" s="16">
        <f t="shared" si="50"/>
        <v>456.00000000000011</v>
      </c>
      <c r="Z72" s="16">
        <f t="shared" si="38"/>
        <v>0.67000000000000037</v>
      </c>
      <c r="AA72" s="16">
        <f t="shared" si="39"/>
        <v>9.7559404290633953</v>
      </c>
      <c r="AB72" s="16">
        <f t="shared" si="40"/>
        <v>0.45377191566343167</v>
      </c>
      <c r="AC72" s="16">
        <f t="shared" si="41"/>
        <v>2412.0000000000014</v>
      </c>
    </row>
    <row r="73" spans="2:29">
      <c r="B73" s="16">
        <f t="shared" si="51"/>
        <v>0.69000000000000039</v>
      </c>
      <c r="C73" s="16">
        <f t="shared" si="42"/>
        <v>2.1251161484447803</v>
      </c>
      <c r="D73" s="16">
        <f t="shared" si="43"/>
        <v>0.19659452320569115</v>
      </c>
      <c r="E73" s="16">
        <f t="shared" si="44"/>
        <v>1157</v>
      </c>
      <c r="J73" s="16">
        <f t="shared" si="52"/>
        <v>0.69000000000000039</v>
      </c>
      <c r="K73" s="16">
        <f t="shared" si="45"/>
        <v>0.80207774142346677</v>
      </c>
      <c r="L73" s="16">
        <f t="shared" si="46"/>
        <v>9.7203587760651189E-2</v>
      </c>
      <c r="M73" s="16">
        <f t="shared" si="47"/>
        <v>598.00000000000011</v>
      </c>
      <c r="R73" s="16">
        <f t="shared" si="53"/>
        <v>0.69000000000000039</v>
      </c>
      <c r="S73" s="16">
        <f t="shared" si="48"/>
        <v>0.5699775187654188</v>
      </c>
      <c r="T73" s="16">
        <f t="shared" si="49"/>
        <v>7.3631953779717207E-2</v>
      </c>
      <c r="U73" s="16">
        <f t="shared" si="50"/>
        <v>458.00000000000011</v>
      </c>
      <c r="Z73" s="16">
        <f t="shared" si="38"/>
        <v>0.68000000000000038</v>
      </c>
      <c r="AA73" s="16">
        <f t="shared" si="39"/>
        <v>10.14412886463977</v>
      </c>
      <c r="AB73" s="16">
        <f t="shared" si="40"/>
        <v>0.46191321631489135</v>
      </c>
      <c r="AC73" s="16">
        <f t="shared" si="41"/>
        <v>2448.0000000000014</v>
      </c>
    </row>
    <row r="74" spans="2:29">
      <c r="B74" s="16">
        <f t="shared" si="51"/>
        <v>0.7000000000000004</v>
      </c>
      <c r="C74" s="16">
        <f t="shared" si="42"/>
        <v>2.13436311394545</v>
      </c>
      <c r="D74" s="16">
        <f t="shared" si="43"/>
        <v>0.19715151797759645</v>
      </c>
      <c r="E74" s="16">
        <f t="shared" si="44"/>
        <v>1160</v>
      </c>
      <c r="J74" s="16">
        <f t="shared" si="52"/>
        <v>0.7000000000000004</v>
      </c>
      <c r="K74" s="16">
        <f t="shared" si="45"/>
        <v>0.80563079202389654</v>
      </c>
      <c r="L74" s="16">
        <f t="shared" si="46"/>
        <v>9.754404798491545E-2</v>
      </c>
      <c r="M74" s="16">
        <f t="shared" si="47"/>
        <v>600.00000000000011</v>
      </c>
      <c r="R74" s="16">
        <f t="shared" si="53"/>
        <v>0.7000000000000004</v>
      </c>
      <c r="S74" s="16">
        <f t="shared" si="48"/>
        <v>0.57307295101980316</v>
      </c>
      <c r="T74" s="16">
        <f t="shared" si="49"/>
        <v>7.3965099769976783E-2</v>
      </c>
      <c r="U74" s="16">
        <f t="shared" si="50"/>
        <v>460.00000000000011</v>
      </c>
      <c r="Z74" s="16">
        <f t="shared" si="38"/>
        <v>0.69000000000000039</v>
      </c>
      <c r="AA74" s="16">
        <f t="shared" si="39"/>
        <v>10.546327257086865</v>
      </c>
      <c r="AB74" s="16">
        <f t="shared" si="40"/>
        <v>0.47010010924639389</v>
      </c>
      <c r="AC74" s="16">
        <f t="shared" si="41"/>
        <v>2484.0000000000014</v>
      </c>
    </row>
    <row r="75" spans="2:29">
      <c r="B75" s="16">
        <f t="shared" si="51"/>
        <v>0.71000000000000041</v>
      </c>
      <c r="C75" s="16">
        <f t="shared" si="42"/>
        <v>2.1436374404678897</v>
      </c>
      <c r="D75" s="16">
        <f t="shared" si="43"/>
        <v>0.19770877202126846</v>
      </c>
      <c r="E75" s="16">
        <f t="shared" si="44"/>
        <v>1163</v>
      </c>
      <c r="J75" s="16">
        <f t="shared" si="52"/>
        <v>0.71000000000000041</v>
      </c>
      <c r="K75" s="16">
        <f t="shared" si="45"/>
        <v>0.80919084796503848</v>
      </c>
      <c r="L75" s="16">
        <f t="shared" si="46"/>
        <v>9.7884613853351343E-2</v>
      </c>
      <c r="M75" s="16">
        <f t="shared" si="47"/>
        <v>602.00000000000011</v>
      </c>
      <c r="R75" s="16">
        <f t="shared" si="53"/>
        <v>0.71000000000000041</v>
      </c>
      <c r="S75" s="16">
        <f t="shared" si="48"/>
        <v>0.57617448635574564</v>
      </c>
      <c r="T75" s="16">
        <f t="shared" si="49"/>
        <v>7.4298349134815034E-2</v>
      </c>
      <c r="U75" s="16">
        <f t="shared" si="50"/>
        <v>462.00000000000011</v>
      </c>
      <c r="Z75" s="16">
        <f t="shared" si="38"/>
        <v>0.7000000000000004</v>
      </c>
      <c r="AA75" s="16">
        <f t="shared" si="39"/>
        <v>10.963041234273859</v>
      </c>
      <c r="AB75" s="16">
        <f t="shared" si="40"/>
        <v>0.47833284978028745</v>
      </c>
      <c r="AC75" s="16">
        <f t="shared" si="41"/>
        <v>2520.0000000000014</v>
      </c>
    </row>
    <row r="76" spans="2:29">
      <c r="B76" s="16">
        <f t="shared" si="51"/>
        <v>0.72000000000000042</v>
      </c>
      <c r="C76" s="16">
        <f t="shared" si="42"/>
        <v>2.1529392089711457</v>
      </c>
      <c r="D76" s="16">
        <f t="shared" si="43"/>
        <v>0.19826628545739355</v>
      </c>
      <c r="E76" s="16">
        <f t="shared" si="44"/>
        <v>1166</v>
      </c>
      <c r="J76" s="16">
        <f t="shared" si="52"/>
        <v>0.72000000000000042</v>
      </c>
      <c r="K76" s="16">
        <f t="shared" si="45"/>
        <v>0.81275792305891081</v>
      </c>
      <c r="L76" s="16">
        <f t="shared" si="46"/>
        <v>9.8225285398740203E-2</v>
      </c>
      <c r="M76" s="16">
        <f t="shared" si="47"/>
        <v>604.00000000000011</v>
      </c>
      <c r="R76" s="16">
        <f t="shared" si="53"/>
        <v>0.72000000000000042</v>
      </c>
      <c r="S76" s="16">
        <f t="shared" si="48"/>
        <v>0.57928213680633278</v>
      </c>
      <c r="T76" s="16">
        <f t="shared" si="49"/>
        <v>7.4631701906308967E-2</v>
      </c>
      <c r="U76" s="16">
        <f t="shared" si="50"/>
        <v>464.00000000000011</v>
      </c>
      <c r="Z76" s="16">
        <f t="shared" si="38"/>
        <v>0.71000000000000041</v>
      </c>
      <c r="AA76" s="16">
        <f t="shared" si="39"/>
        <v>11.394794672487427</v>
      </c>
      <c r="AB76" s="16">
        <f t="shared" si="40"/>
        <v>0.48661169466875664</v>
      </c>
      <c r="AC76" s="16">
        <f t="shared" si="41"/>
        <v>2556.0000000000014</v>
      </c>
    </row>
    <row r="77" spans="2:29">
      <c r="B77" s="16">
        <f t="shared" si="51"/>
        <v>0.73000000000000043</v>
      </c>
      <c r="C77" s="16">
        <f t="shared" si="42"/>
        <v>2.1622685006538167</v>
      </c>
      <c r="D77" s="16">
        <f t="shared" si="43"/>
        <v>0.19882405840671491</v>
      </c>
      <c r="E77" s="16">
        <f t="shared" si="44"/>
        <v>1169</v>
      </c>
      <c r="J77" s="16">
        <f t="shared" si="52"/>
        <v>0.73000000000000043</v>
      </c>
      <c r="K77" s="16">
        <f t="shared" si="45"/>
        <v>0.81633203114476438</v>
      </c>
      <c r="L77" s="16">
        <f t="shared" si="46"/>
        <v>9.8566062653873354E-2</v>
      </c>
      <c r="M77" s="16">
        <f t="shared" si="47"/>
        <v>606.00000000000011</v>
      </c>
      <c r="R77" s="16">
        <f t="shared" si="53"/>
        <v>0.73000000000000043</v>
      </c>
      <c r="S77" s="16">
        <f t="shared" si="48"/>
        <v>0.58239591442837657</v>
      </c>
      <c r="T77" s="16">
        <f t="shared" si="49"/>
        <v>7.4965158116545139E-2</v>
      </c>
      <c r="U77" s="16">
        <f t="shared" si="50"/>
        <v>466.00000000000011</v>
      </c>
      <c r="Z77" s="16">
        <f t="shared" si="38"/>
        <v>0.72000000000000042</v>
      </c>
      <c r="AA77" s="16">
        <f t="shared" si="39"/>
        <v>11.842130355028228</v>
      </c>
      <c r="AB77" s="16">
        <f t="shared" si="40"/>
        <v>0.49493690210182972</v>
      </c>
      <c r="AC77" s="16">
        <f t="shared" si="41"/>
        <v>2592.0000000000014</v>
      </c>
    </row>
    <row r="78" spans="2:29">
      <c r="B78" s="16">
        <f t="shared" si="51"/>
        <v>0.74000000000000044</v>
      </c>
      <c r="C78" s="16">
        <f t="shared" si="42"/>
        <v>2.1716253969547603</v>
      </c>
      <c r="D78" s="16">
        <f t="shared" si="43"/>
        <v>0.19938209099003146</v>
      </c>
      <c r="E78" s="16">
        <f t="shared" si="44"/>
        <v>1172.0000000000002</v>
      </c>
      <c r="J78" s="16">
        <f t="shared" si="52"/>
        <v>0.74000000000000044</v>
      </c>
      <c r="K78" s="16">
        <f t="shared" si="45"/>
        <v>0.81991318608913444</v>
      </c>
      <c r="L78" s="16">
        <f t="shared" si="46"/>
        <v>9.8906945651552336E-2</v>
      </c>
      <c r="M78" s="16">
        <f t="shared" si="47"/>
        <v>608.00000000000011</v>
      </c>
      <c r="R78" s="16">
        <f t="shared" si="53"/>
        <v>0.74000000000000044</v>
      </c>
      <c r="S78" s="16">
        <f t="shared" si="48"/>
        <v>0.58551583130245977</v>
      </c>
      <c r="T78" s="16">
        <f t="shared" si="49"/>
        <v>7.5298717797620762E-2</v>
      </c>
      <c r="U78" s="16">
        <f t="shared" si="50"/>
        <v>468.00000000000011</v>
      </c>
      <c r="Z78" s="16">
        <f t="shared" si="38"/>
        <v>0.73000000000000043</v>
      </c>
      <c r="AA78" s="16">
        <f t="shared" si="39"/>
        <v>12.305610654576556</v>
      </c>
      <c r="AB78" s="16">
        <f t="shared" si="40"/>
        <v>0.50330873171543078</v>
      </c>
      <c r="AC78" s="16">
        <f t="shared" si="41"/>
        <v>2628.0000000000014</v>
      </c>
    </row>
    <row r="79" spans="2:29">
      <c r="B79" s="16">
        <f t="shared" si="51"/>
        <v>0.75000000000000044</v>
      </c>
      <c r="C79" s="16">
        <f t="shared" si="42"/>
        <v>2.1810099795538056</v>
      </c>
      <c r="D79" s="16">
        <f t="shared" si="43"/>
        <v>0.1999403833281983</v>
      </c>
      <c r="E79" s="16">
        <f t="shared" si="44"/>
        <v>1175.0000000000002</v>
      </c>
      <c r="J79" s="16">
        <f t="shared" si="52"/>
        <v>0.75000000000000044</v>
      </c>
      <c r="K79" s="16">
        <f t="shared" si="45"/>
        <v>0.8235014017858977</v>
      </c>
      <c r="L79" s="16">
        <f t="shared" si="46"/>
        <v>9.9247934424589124E-2</v>
      </c>
      <c r="M79" s="16">
        <f t="shared" si="47"/>
        <v>610.00000000000011</v>
      </c>
      <c r="R79" s="16">
        <f t="shared" si="53"/>
        <v>0.75000000000000044</v>
      </c>
      <c r="S79" s="16">
        <f t="shared" si="48"/>
        <v>0.58864189953298451</v>
      </c>
      <c r="T79" s="16">
        <f t="shared" si="49"/>
        <v>7.56323809816426E-2</v>
      </c>
      <c r="U79" s="16">
        <f t="shared" si="50"/>
        <v>470.00000000000011</v>
      </c>
      <c r="Z79" s="16">
        <f t="shared" si="38"/>
        <v>0.74000000000000044</v>
      </c>
      <c r="AA79" s="16">
        <f t="shared" si="39"/>
        <v>12.785818240184966</v>
      </c>
      <c r="AB79" s="16">
        <f t="shared" si="40"/>
        <v>0.51172744459947661</v>
      </c>
      <c r="AC79" s="16">
        <f t="shared" si="41"/>
        <v>2664.0000000000014</v>
      </c>
    </row>
    <row r="80" spans="2:29">
      <c r="B80" s="16">
        <f t="shared" si="51"/>
        <v>0.76000000000000045</v>
      </c>
      <c r="C80" s="16">
        <f t="shared" si="42"/>
        <v>2.1904223303724648</v>
      </c>
      <c r="D80" s="16">
        <f t="shared" si="43"/>
        <v>0.20049893554212739</v>
      </c>
      <c r="E80" s="16">
        <f t="shared" si="44"/>
        <v>1178.0000000000002</v>
      </c>
      <c r="J80" s="16">
        <f t="shared" si="52"/>
        <v>0.76000000000000045</v>
      </c>
      <c r="K80" s="16">
        <f t="shared" si="45"/>
        <v>0.82709669215632431</v>
      </c>
      <c r="L80" s="16">
        <f t="shared" si="46"/>
        <v>9.9589029005805241E-2</v>
      </c>
      <c r="M80" s="16">
        <f t="shared" si="47"/>
        <v>612.00000000000011</v>
      </c>
      <c r="R80" s="16">
        <f t="shared" si="53"/>
        <v>0.76000000000000045</v>
      </c>
      <c r="S80" s="16">
        <f t="shared" si="48"/>
        <v>0.59177413124821809</v>
      </c>
      <c r="T80" s="16">
        <f t="shared" si="49"/>
        <v>7.5966147700727182E-2</v>
      </c>
      <c r="U80" s="16">
        <f t="shared" si="50"/>
        <v>472.00000000000011</v>
      </c>
      <c r="Z80" s="16">
        <f t="shared" si="38"/>
        <v>0.75000000000000044</v>
      </c>
      <c r="AA80" s="16">
        <f t="shared" si="39"/>
        <v>13.283356809786705</v>
      </c>
      <c r="AB80" s="16">
        <f t="shared" si="40"/>
        <v>0.52019330330601976</v>
      </c>
      <c r="AC80" s="16">
        <f t="shared" si="41"/>
        <v>2700.0000000000018</v>
      </c>
    </row>
    <row r="81" spans="2:29">
      <c r="B81" s="16">
        <f t="shared" si="51"/>
        <v>0.77000000000000046</v>
      </c>
      <c r="C81" s="16">
        <f t="shared" si="42"/>
        <v>2.1998625315746518</v>
      </c>
      <c r="D81" s="16">
        <f t="shared" si="43"/>
        <v>0.20105774775278618</v>
      </c>
      <c r="E81" s="16">
        <f t="shared" si="44"/>
        <v>1181.0000000000002</v>
      </c>
      <c r="J81" s="16">
        <f t="shared" si="52"/>
        <v>0.77000000000000046</v>
      </c>
      <c r="K81" s="16">
        <f t="shared" si="45"/>
        <v>0.83069907114913111</v>
      </c>
      <c r="L81" s="16">
        <f t="shared" si="46"/>
        <v>9.9930229428032868E-2</v>
      </c>
      <c r="M81" s="16">
        <f t="shared" si="47"/>
        <v>614.00000000000011</v>
      </c>
      <c r="R81" s="16">
        <f t="shared" si="53"/>
        <v>0.77000000000000046</v>
      </c>
      <c r="S81" s="16">
        <f t="shared" si="48"/>
        <v>0.59491253860034043</v>
      </c>
      <c r="T81" s="16">
        <f t="shared" si="49"/>
        <v>7.6300017987001478E-2</v>
      </c>
      <c r="U81" s="16">
        <f t="shared" si="50"/>
        <v>474.00000000000011</v>
      </c>
      <c r="Z81" s="16">
        <f t="shared" si="38"/>
        <v>0.76000000000000045</v>
      </c>
      <c r="AA81" s="16">
        <f t="shared" si="39"/>
        <v>13.798851849140792</v>
      </c>
      <c r="AB81" s="16">
        <f t="shared" si="40"/>
        <v>0.52870657185743619</v>
      </c>
      <c r="AC81" s="16">
        <f t="shared" si="41"/>
        <v>2736.0000000000018</v>
      </c>
    </row>
    <row r="82" spans="2:29">
      <c r="B82" s="16">
        <f t="shared" si="51"/>
        <v>0.78000000000000047</v>
      </c>
      <c r="C82" s="16">
        <f t="shared" si="42"/>
        <v>2.2093306655673932</v>
      </c>
      <c r="D82" s="16">
        <f t="shared" si="43"/>
        <v>0.20161682008119897</v>
      </c>
      <c r="E82" s="16">
        <f t="shared" si="44"/>
        <v>1184.0000000000002</v>
      </c>
      <c r="J82" s="16">
        <f t="shared" si="52"/>
        <v>0.78000000000000047</v>
      </c>
      <c r="K82" s="16">
        <f t="shared" si="45"/>
        <v>0.83430855274053783</v>
      </c>
      <c r="L82" s="16">
        <f t="shared" si="46"/>
        <v>0.1002715357241144</v>
      </c>
      <c r="M82" s="16">
        <f t="shared" si="47"/>
        <v>616.00000000000011</v>
      </c>
      <c r="R82" s="16">
        <f t="shared" si="53"/>
        <v>0.78000000000000047</v>
      </c>
      <c r="S82" s="16">
        <f t="shared" si="48"/>
        <v>0.59805713376549141</v>
      </c>
      <c r="T82" s="16">
        <f t="shared" si="49"/>
        <v>7.6633991872602003E-2</v>
      </c>
      <c r="U82" s="16">
        <f t="shared" si="50"/>
        <v>476.00000000000011</v>
      </c>
      <c r="Z82" s="16">
        <f t="shared" si="38"/>
        <v>0.77000000000000046</v>
      </c>
      <c r="AA82" s="16">
        <f t="shared" si="39"/>
        <v>14.332951418167946</v>
      </c>
      <c r="AB82" s="16">
        <f t="shared" si="40"/>
        <v>0.53726751575465936</v>
      </c>
      <c r="AC82" s="16">
        <f t="shared" si="41"/>
        <v>2772.0000000000018</v>
      </c>
    </row>
    <row r="83" spans="2:29">
      <c r="B83" s="16">
        <f t="shared" si="51"/>
        <v>0.79000000000000048</v>
      </c>
      <c r="C83" s="16">
        <f t="shared" si="42"/>
        <v>2.2188268150015555</v>
      </c>
      <c r="D83" s="16">
        <f t="shared" si="43"/>
        <v>0.20217615264844624</v>
      </c>
      <c r="E83" s="16">
        <f t="shared" si="44"/>
        <v>1187.0000000000002</v>
      </c>
      <c r="J83" s="16">
        <f t="shared" si="52"/>
        <v>0.79000000000000048</v>
      </c>
      <c r="K83" s="16">
        <f t="shared" si="45"/>
        <v>0.83792515093432041</v>
      </c>
      <c r="L83" s="16">
        <f t="shared" si="46"/>
        <v>0.10061294792690223</v>
      </c>
      <c r="M83" s="16">
        <f t="shared" si="47"/>
        <v>618.00000000000011</v>
      </c>
      <c r="R83" s="16">
        <f t="shared" si="53"/>
        <v>0.79000000000000048</v>
      </c>
      <c r="S83" s="16">
        <f t="shared" si="48"/>
        <v>0.60120792894381769</v>
      </c>
      <c r="T83" s="16">
        <f t="shared" si="49"/>
        <v>7.6968069389675708E-2</v>
      </c>
      <c r="U83" s="16">
        <f t="shared" si="50"/>
        <v>478.00000000000011</v>
      </c>
      <c r="Z83" s="16">
        <f t="shared" si="38"/>
        <v>0.78000000000000047</v>
      </c>
      <c r="AA83" s="16">
        <f t="shared" si="39"/>
        <v>14.886326965665791</v>
      </c>
      <c r="AB83" s="16">
        <f t="shared" si="40"/>
        <v>0.54587640198546117</v>
      </c>
      <c r="AC83" s="16">
        <f t="shared" si="41"/>
        <v>2808.0000000000018</v>
      </c>
    </row>
    <row r="84" spans="2:29">
      <c r="B84" s="16">
        <f t="shared" si="51"/>
        <v>0.80000000000000049</v>
      </c>
      <c r="C84" s="16">
        <f t="shared" si="42"/>
        <v>2.2283510627725578</v>
      </c>
      <c r="D84" s="16">
        <f t="shared" si="43"/>
        <v>0.20273574557566487</v>
      </c>
      <c r="E84" s="16">
        <f t="shared" si="44"/>
        <v>1190.0000000000002</v>
      </c>
      <c r="J84" s="16">
        <f t="shared" si="52"/>
        <v>0.80000000000000049</v>
      </c>
      <c r="K84" s="16">
        <f t="shared" si="45"/>
        <v>0.84154887976186443</v>
      </c>
      <c r="L84" s="16">
        <f t="shared" si="46"/>
        <v>0.10095446606925895</v>
      </c>
      <c r="M84" s="16">
        <f t="shared" si="47"/>
        <v>620.00000000000011</v>
      </c>
      <c r="R84" s="16">
        <f t="shared" si="53"/>
        <v>0.80000000000000049</v>
      </c>
      <c r="S84" s="16">
        <f t="shared" si="48"/>
        <v>0.60436493635952027</v>
      </c>
      <c r="T84" s="16">
        <f t="shared" si="49"/>
        <v>7.7302250570378872E-2</v>
      </c>
      <c r="U84" s="16">
        <f t="shared" si="50"/>
        <v>480.00000000000011</v>
      </c>
      <c r="Z84" s="16">
        <f t="shared" si="38"/>
        <v>0.79000000000000048</v>
      </c>
      <c r="AA84" s="16">
        <f t="shared" si="39"/>
        <v>15.459674173427668</v>
      </c>
      <c r="AB84" s="16">
        <f t="shared" si="40"/>
        <v>0.55453349903277682</v>
      </c>
      <c r="AC84" s="16">
        <f t="shared" si="41"/>
        <v>2844.0000000000018</v>
      </c>
    </row>
    <row r="85" spans="2:29">
      <c r="B85" s="16">
        <f t="shared" si="51"/>
        <v>0.8100000000000005</v>
      </c>
      <c r="C85" s="16">
        <f t="shared" si="42"/>
        <v>2.2379034920211049</v>
      </c>
      <c r="D85" s="16">
        <f t="shared" si="43"/>
        <v>0.20329559898404792</v>
      </c>
      <c r="E85" s="16">
        <f t="shared" si="44"/>
        <v>1193.0000000000002</v>
      </c>
      <c r="J85" s="16">
        <f t="shared" si="52"/>
        <v>0.8100000000000005</v>
      </c>
      <c r="K85" s="16">
        <f t="shared" si="45"/>
        <v>0.84517975328222072</v>
      </c>
      <c r="L85" s="16">
        <f t="shared" si="46"/>
        <v>0.10129609018405761</v>
      </c>
      <c r="M85" s="16">
        <f t="shared" si="47"/>
        <v>622.00000000000011</v>
      </c>
      <c r="R85" s="16">
        <f t="shared" si="53"/>
        <v>0.8100000000000005</v>
      </c>
      <c r="S85" s="16">
        <f t="shared" si="48"/>
        <v>0.60752816826090172</v>
      </c>
      <c r="T85" s="16">
        <f t="shared" si="49"/>
        <v>7.763653544687843E-2</v>
      </c>
      <c r="U85" s="16">
        <f t="shared" si="50"/>
        <v>482.00000000000011</v>
      </c>
      <c r="Z85" s="16">
        <f t="shared" si="38"/>
        <v>0.80000000000000049</v>
      </c>
      <c r="AA85" s="16">
        <f t="shared" si="39"/>
        <v>16.05371383082619</v>
      </c>
      <c r="AB85" s="16">
        <f t="shared" si="40"/>
        <v>0.56323907688307928</v>
      </c>
      <c r="AC85" s="16">
        <f t="shared" si="41"/>
        <v>2880.0000000000018</v>
      </c>
    </row>
    <row r="86" spans="2:29">
      <c r="B86" s="16">
        <f t="shared" si="51"/>
        <v>0.82000000000000051</v>
      </c>
      <c r="C86" s="16">
        <f t="shared" si="42"/>
        <v>2.2474841861339034</v>
      </c>
      <c r="D86" s="16">
        <f t="shared" si="43"/>
        <v>0.20385571299484528</v>
      </c>
      <c r="E86" s="16">
        <f t="shared" si="44"/>
        <v>1196.0000000000002</v>
      </c>
      <c r="J86" s="16">
        <f t="shared" si="52"/>
        <v>0.82000000000000051</v>
      </c>
      <c r="K86" s="16">
        <f t="shared" si="45"/>
        <v>0.84881778558215992</v>
      </c>
      <c r="L86" s="16">
        <f t="shared" si="46"/>
        <v>0.101637820304181</v>
      </c>
      <c r="M86" s="16">
        <f t="shared" si="47"/>
        <v>624.00000000000011</v>
      </c>
      <c r="R86" s="16">
        <f t="shared" si="53"/>
        <v>0.82000000000000051</v>
      </c>
      <c r="S86" s="16">
        <f t="shared" si="48"/>
        <v>0.61069763692041423</v>
      </c>
      <c r="T86" s="16">
        <f t="shared" si="49"/>
        <v>7.7970924051350865E-2</v>
      </c>
      <c r="U86" s="16">
        <f t="shared" si="50"/>
        <v>484.00000000000011</v>
      </c>
      <c r="Z86" s="16">
        <f t="shared" si="38"/>
        <v>0.8100000000000005</v>
      </c>
      <c r="AA86" s="16">
        <f t="shared" si="39"/>
        <v>16.669192740961066</v>
      </c>
      <c r="AB86" s="16">
        <f t="shared" si="40"/>
        <v>0.57199340703479873</v>
      </c>
      <c r="AC86" s="16">
        <f t="shared" si="41"/>
        <v>2916.0000000000018</v>
      </c>
    </row>
    <row r="87" spans="2:29">
      <c r="B87" s="16">
        <f t="shared" si="51"/>
        <v>0.83000000000000052</v>
      </c>
      <c r="C87" s="16">
        <f t="shared" si="42"/>
        <v>2.2570932287443983</v>
      </c>
      <c r="D87" s="16">
        <f t="shared" si="43"/>
        <v>0.20441608772936282</v>
      </c>
      <c r="E87" s="16">
        <f t="shared" si="44"/>
        <v>1199.0000000000002</v>
      </c>
      <c r="J87" s="16">
        <f t="shared" si="52"/>
        <v>0.83000000000000052</v>
      </c>
      <c r="K87" s="16">
        <f t="shared" si="45"/>
        <v>0.85246299077622578</v>
      </c>
      <c r="L87" s="16">
        <f t="shared" si="46"/>
        <v>0.10197965646252238</v>
      </c>
      <c r="M87" s="16">
        <f t="shared" si="47"/>
        <v>626.00000000000011</v>
      </c>
      <c r="R87" s="16">
        <f t="shared" si="53"/>
        <v>0.83000000000000052</v>
      </c>
      <c r="S87" s="16">
        <f t="shared" si="48"/>
        <v>0.6138733546347066</v>
      </c>
      <c r="T87" s="16">
        <f t="shared" si="49"/>
        <v>7.8305416415982876E-2</v>
      </c>
      <c r="U87" s="16">
        <f t="shared" si="50"/>
        <v>486.00000000000011</v>
      </c>
      <c r="Z87" s="16">
        <f t="shared" si="38"/>
        <v>0.82000000000000051</v>
      </c>
      <c r="AA87" s="16">
        <f t="shared" si="39"/>
        <v>17.306884659510338</v>
      </c>
      <c r="AB87" s="16">
        <f t="shared" si="40"/>
        <v>0.58079676250678958</v>
      </c>
      <c r="AC87" s="16">
        <f t="shared" si="41"/>
        <v>2952.0000000000018</v>
      </c>
    </row>
    <row r="88" spans="2:29">
      <c r="B88" s="16">
        <f t="shared" si="51"/>
        <v>0.84000000000000052</v>
      </c>
      <c r="C88" s="16">
        <f t="shared" si="42"/>
        <v>2.2667307037334967</v>
      </c>
      <c r="D88" s="16">
        <f t="shared" si="43"/>
        <v>0.20497672330896299</v>
      </c>
      <c r="E88" s="16">
        <f t="shared" si="44"/>
        <v>1202.0000000000002</v>
      </c>
      <c r="J88" s="16">
        <f t="shared" si="52"/>
        <v>0.84000000000000052</v>
      </c>
      <c r="K88" s="16">
        <f t="shared" si="45"/>
        <v>0.85611538300679157</v>
      </c>
      <c r="L88" s="16">
        <f t="shared" si="46"/>
        <v>0.10232159869198543</v>
      </c>
      <c r="M88" s="16">
        <f t="shared" si="47"/>
        <v>628.00000000000011</v>
      </c>
      <c r="R88" s="16">
        <f t="shared" si="53"/>
        <v>0.84000000000000052</v>
      </c>
      <c r="S88" s="16">
        <f t="shared" si="48"/>
        <v>0.61705533372467225</v>
      </c>
      <c r="T88" s="16">
        <f t="shared" si="49"/>
        <v>7.864001257297093E-2</v>
      </c>
      <c r="U88" s="16">
        <f t="shared" si="50"/>
        <v>488.00000000000011</v>
      </c>
      <c r="Z88" s="16">
        <f t="shared" si="38"/>
        <v>0.83000000000000052</v>
      </c>
      <c r="AA88" s="16">
        <f t="shared" si="39"/>
        <v>17.96759126746533</v>
      </c>
      <c r="AB88" s="16">
        <f t="shared" si="40"/>
        <v>0.58964941784684588</v>
      </c>
      <c r="AC88" s="16">
        <f t="shared" si="41"/>
        <v>2988.0000000000018</v>
      </c>
    </row>
    <row r="89" spans="2:29">
      <c r="B89" s="16">
        <f t="shared" si="51"/>
        <v>0.85000000000000053</v>
      </c>
      <c r="C89" s="16">
        <f t="shared" si="42"/>
        <v>2.2763966952303045</v>
      </c>
      <c r="D89" s="16">
        <f t="shared" si="43"/>
        <v>0.20553761985506491</v>
      </c>
      <c r="E89" s="16">
        <f t="shared" si="44"/>
        <v>1205.0000000000002</v>
      </c>
      <c r="J89" s="16">
        <f t="shared" si="52"/>
        <v>0.85000000000000053</v>
      </c>
      <c r="K89" s="16">
        <f t="shared" si="45"/>
        <v>0.85977497644411449</v>
      </c>
      <c r="L89" s="16">
        <f t="shared" si="46"/>
        <v>0.10266364702548381</v>
      </c>
      <c r="M89" s="16">
        <f t="shared" si="47"/>
        <v>630.00000000000011</v>
      </c>
      <c r="R89" s="16">
        <f t="shared" si="53"/>
        <v>0.85000000000000053</v>
      </c>
      <c r="S89" s="16">
        <f t="shared" si="48"/>
        <v>0.62024358653549694</v>
      </c>
      <c r="T89" s="16">
        <f t="shared" si="49"/>
        <v>7.8974712554521487E-2</v>
      </c>
      <c r="U89" s="16">
        <f t="shared" si="50"/>
        <v>490.00000000000011</v>
      </c>
      <c r="Z89" s="16">
        <f t="shared" si="38"/>
        <v>0.84000000000000052</v>
      </c>
      <c r="AA89" s="16">
        <f t="shared" si="39"/>
        <v>18.65214317897221</v>
      </c>
      <c r="AB89" s="16">
        <f t="shared" si="40"/>
        <v>0.59855164914026227</v>
      </c>
      <c r="AC89" s="16">
        <f t="shared" si="41"/>
        <v>3024.0000000000018</v>
      </c>
    </row>
    <row r="90" spans="2:29">
      <c r="B90" s="16">
        <f t="shared" si="51"/>
        <v>0.86000000000000054</v>
      </c>
      <c r="C90" s="16">
        <f t="shared" si="42"/>
        <v>2.2860912876128565</v>
      </c>
      <c r="D90" s="16">
        <f t="shared" si="43"/>
        <v>0.20609877748914429</v>
      </c>
      <c r="E90" s="16">
        <f t="shared" si="44"/>
        <v>1208.0000000000002</v>
      </c>
      <c r="J90" s="16">
        <f t="shared" si="52"/>
        <v>0.86000000000000054</v>
      </c>
      <c r="K90" s="16">
        <f t="shared" si="45"/>
        <v>0.86344178528638937</v>
      </c>
      <c r="L90" s="16">
        <f t="shared" si="46"/>
        <v>0.10300580149594118</v>
      </c>
      <c r="M90" s="16">
        <f t="shared" si="47"/>
        <v>632.00000000000011</v>
      </c>
      <c r="R90" s="16">
        <f t="shared" si="53"/>
        <v>0.86000000000000054</v>
      </c>
      <c r="S90" s="16">
        <f t="shared" si="48"/>
        <v>0.62343812543670696</v>
      </c>
      <c r="T90" s="16">
        <f t="shared" si="49"/>
        <v>7.9309516392851442E-2</v>
      </c>
      <c r="U90" s="16">
        <f t="shared" si="50"/>
        <v>492.00000000000011</v>
      </c>
      <c r="Z90" s="16">
        <f t="shared" si="38"/>
        <v>0.85000000000000053</v>
      </c>
      <c r="AA90" s="16">
        <f t="shared" si="39"/>
        <v>19.361400985547142</v>
      </c>
      <c r="AB90" s="16">
        <f t="shared" si="40"/>
        <v>0.60750373401844504</v>
      </c>
      <c r="AC90" s="16">
        <f t="shared" si="41"/>
        <v>3060.0000000000018</v>
      </c>
    </row>
    <row r="91" spans="2:29">
      <c r="B91" s="16">
        <f t="shared" si="51"/>
        <v>0.87000000000000055</v>
      </c>
      <c r="C91" s="16">
        <f t="shared" si="42"/>
        <v>2.2958145655088575</v>
      </c>
      <c r="D91" s="16">
        <f t="shared" si="43"/>
        <v>0.20666019633273303</v>
      </c>
      <c r="E91" s="16">
        <f t="shared" si="44"/>
        <v>1211.0000000000002</v>
      </c>
      <c r="J91" s="16">
        <f t="shared" si="52"/>
        <v>0.87000000000000055</v>
      </c>
      <c r="K91" s="16">
        <f t="shared" si="45"/>
        <v>0.86711582375980578</v>
      </c>
      <c r="L91" s="16">
        <f t="shared" si="46"/>
        <v>0.10334806213629166</v>
      </c>
      <c r="M91" s="16">
        <f t="shared" si="47"/>
        <v>634.00000000000011</v>
      </c>
      <c r="R91" s="16">
        <f t="shared" si="53"/>
        <v>0.87000000000000055</v>
      </c>
      <c r="S91" s="16">
        <f t="shared" si="48"/>
        <v>0.62663896282221665</v>
      </c>
      <c r="T91" s="16">
        <f t="shared" si="49"/>
        <v>7.964442412018724E-2</v>
      </c>
      <c r="U91" s="16">
        <f t="shared" si="50"/>
        <v>494.00000000000011</v>
      </c>
      <c r="Z91" s="16">
        <f t="shared" si="38"/>
        <v>0.86000000000000054</v>
      </c>
      <c r="AA91" s="16">
        <f t="shared" si="39"/>
        <v>20.096256337977824</v>
      </c>
      <c r="AB91" s="16">
        <f t="shared" si="40"/>
        <v>0.61650595166757038</v>
      </c>
      <c r="AC91" s="16">
        <f t="shared" si="41"/>
        <v>3096.0000000000018</v>
      </c>
    </row>
    <row r="92" spans="2:29">
      <c r="B92" s="16">
        <f t="shared" si="51"/>
        <v>0.88000000000000056</v>
      </c>
      <c r="C92" s="16">
        <f t="shared" si="42"/>
        <v>2.3055666137964166</v>
      </c>
      <c r="D92" s="16">
        <f t="shared" si="43"/>
        <v>0.20722187650742008</v>
      </c>
      <c r="E92" s="16">
        <f t="shared" si="44"/>
        <v>1214.0000000000002</v>
      </c>
      <c r="J92" s="16">
        <f t="shared" si="52"/>
        <v>0.88000000000000056</v>
      </c>
      <c r="K92" s="16">
        <f t="shared" si="45"/>
        <v>0.87079710611860195</v>
      </c>
      <c r="L92" s="16">
        <f t="shared" si="46"/>
        <v>0.10369042897947978</v>
      </c>
      <c r="M92" s="16">
        <f t="shared" si="47"/>
        <v>636.00000000000011</v>
      </c>
      <c r="R92" s="16">
        <f t="shared" si="53"/>
        <v>0.88000000000000056</v>
      </c>
      <c r="S92" s="16">
        <f t="shared" si="48"/>
        <v>0.62984611111037658</v>
      </c>
      <c r="T92" s="16">
        <f t="shared" si="49"/>
        <v>7.9979435768765095E-2</v>
      </c>
      <c r="U92" s="16">
        <f t="shared" si="50"/>
        <v>496.00000000000011</v>
      </c>
      <c r="Z92" s="16">
        <f t="shared" si="38"/>
        <v>0.87000000000000055</v>
      </c>
      <c r="AA92" s="16">
        <f t="shared" si="39"/>
        <v>20.857633067271486</v>
      </c>
      <c r="AB92" s="16">
        <f t="shared" si="40"/>
        <v>0.62555858283729115</v>
      </c>
      <c r="AC92" s="16">
        <f t="shared" si="41"/>
        <v>3132.0000000000018</v>
      </c>
    </row>
    <row r="93" spans="2:29">
      <c r="B93" s="16">
        <f t="shared" si="51"/>
        <v>0.89000000000000057</v>
      </c>
      <c r="C93" s="16">
        <f t="shared" si="42"/>
        <v>2.3153475176047933</v>
      </c>
      <c r="D93" s="16">
        <f t="shared" si="43"/>
        <v>0.20778381813485014</v>
      </c>
      <c r="E93" s="16">
        <f t="shared" si="44"/>
        <v>1217.0000000000002</v>
      </c>
      <c r="J93" s="16">
        <f t="shared" si="52"/>
        <v>0.89000000000000057</v>
      </c>
      <c r="K93" s="16">
        <f t="shared" si="45"/>
        <v>0.87448564664511985</v>
      </c>
      <c r="L93" s="16">
        <f t="shared" si="46"/>
        <v>0.10403290205846005</v>
      </c>
      <c r="M93" s="16">
        <f t="shared" si="47"/>
        <v>638.00000000000011</v>
      </c>
      <c r="R93" s="16">
        <f t="shared" si="53"/>
        <v>0.89000000000000057</v>
      </c>
      <c r="S93" s="16">
        <f t="shared" si="48"/>
        <v>0.63305958274402219</v>
      </c>
      <c r="T93" s="16">
        <f t="shared" si="49"/>
        <v>8.0314551370832099E-2</v>
      </c>
      <c r="U93" s="16">
        <f t="shared" si="50"/>
        <v>498.00000000000011</v>
      </c>
      <c r="Z93" s="16">
        <f t="shared" si="38"/>
        <v>0.88000000000000056</v>
      </c>
      <c r="AA93" s="16">
        <f t="shared" si="39"/>
        <v>21.646488346058614</v>
      </c>
      <c r="AB93" s="16">
        <f t="shared" si="40"/>
        <v>0.63466190984949278</v>
      </c>
      <c r="AC93" s="16">
        <f t="shared" si="41"/>
        <v>3168.0000000000018</v>
      </c>
    </row>
    <row r="94" spans="2:29">
      <c r="B94" s="16">
        <f t="shared" si="51"/>
        <v>0.90000000000000058</v>
      </c>
      <c r="C94" s="16">
        <f t="shared" si="42"/>
        <v>2.3251573623151343</v>
      </c>
      <c r="D94" s="16">
        <f t="shared" si="43"/>
        <v>0.20834602133672564</v>
      </c>
      <c r="E94" s="16">
        <f t="shared" si="44"/>
        <v>1220.0000000000002</v>
      </c>
      <c r="J94" s="16">
        <f t="shared" si="52"/>
        <v>0.90000000000000058</v>
      </c>
      <c r="K94" s="16">
        <f t="shared" si="45"/>
        <v>0.87818145964986161</v>
      </c>
      <c r="L94" s="16">
        <f t="shared" si="46"/>
        <v>0.10437548140619701</v>
      </c>
      <c r="M94" s="16">
        <f t="shared" si="47"/>
        <v>640.00000000000011</v>
      </c>
      <c r="R94" s="16">
        <f t="shared" si="53"/>
        <v>0.90000000000000058</v>
      </c>
      <c r="S94" s="16">
        <f t="shared" si="48"/>
        <v>0.63627939019052149</v>
      </c>
      <c r="T94" s="16">
        <f t="shared" si="49"/>
        <v>8.0649770958644673E-2</v>
      </c>
      <c r="U94" s="16">
        <f t="shared" si="50"/>
        <v>500.00000000000011</v>
      </c>
      <c r="Z94" s="16">
        <f t="shared" si="38"/>
        <v>0.89000000000000057</v>
      </c>
      <c r="AA94" s="16">
        <f t="shared" si="39"/>
        <v>22.463813891912405</v>
      </c>
      <c r="AB94" s="16">
        <f t="shared" si="40"/>
        <v>0.64381621660709754</v>
      </c>
      <c r="AC94" s="16">
        <f t="shared" si="41"/>
        <v>3204.0000000000018</v>
      </c>
    </row>
    <row r="95" spans="2:29">
      <c r="B95" s="16">
        <f t="shared" si="51"/>
        <v>0.91000000000000059</v>
      </c>
      <c r="C95" s="16">
        <f t="shared" si="42"/>
        <v>2.3349962335612249</v>
      </c>
      <c r="D95" s="16">
        <f t="shared" si="43"/>
        <v>0.20890848623480496</v>
      </c>
      <c r="E95" s="16">
        <f t="shared" si="44"/>
        <v>1223.0000000000002</v>
      </c>
      <c r="J95" s="16">
        <f t="shared" si="52"/>
        <v>0.91000000000000059</v>
      </c>
      <c r="K95" s="16">
        <f t="shared" si="45"/>
        <v>0.88188455947154498</v>
      </c>
      <c r="L95" s="16">
        <f t="shared" si="46"/>
        <v>0.10471816705566583</v>
      </c>
      <c r="M95" s="16">
        <f t="shared" si="47"/>
        <v>642.00000000000011</v>
      </c>
      <c r="R95" s="16">
        <f t="shared" si="53"/>
        <v>0.91000000000000059</v>
      </c>
      <c r="S95" s="16">
        <f t="shared" si="48"/>
        <v>0.63950554594182352</v>
      </c>
      <c r="T95" s="16">
        <f t="shared" si="49"/>
        <v>8.0985094564469229E-2</v>
      </c>
      <c r="U95" s="16">
        <f t="shared" si="50"/>
        <v>502.00000000000011</v>
      </c>
      <c r="Z95" s="16">
        <f t="shared" si="38"/>
        <v>0.90000000000000058</v>
      </c>
      <c r="AA95" s="16">
        <f t="shared" si="39"/>
        <v>23.31063721409679</v>
      </c>
      <c r="AB95" s="16">
        <f t="shared" si="40"/>
        <v>0.65302178860291926</v>
      </c>
      <c r="AC95" s="16">
        <f t="shared" si="41"/>
        <v>3240.0000000000023</v>
      </c>
    </row>
    <row r="96" spans="2:29">
      <c r="B96" s="16">
        <f t="shared" si="51"/>
        <v>0.9200000000000006</v>
      </c>
      <c r="C96" s="16">
        <f t="shared" si="42"/>
        <v>2.3448642172302323</v>
      </c>
      <c r="D96" s="16">
        <f t="shared" si="43"/>
        <v>0.20947121295090332</v>
      </c>
      <c r="E96" s="16">
        <f t="shared" si="44"/>
        <v>1226.0000000000002</v>
      </c>
      <c r="J96" s="16">
        <f t="shared" si="52"/>
        <v>0.9200000000000006</v>
      </c>
      <c r="K96" s="16">
        <f t="shared" si="45"/>
        <v>0.88559496047715736</v>
      </c>
      <c r="L96" s="16">
        <f t="shared" si="46"/>
        <v>0.10506095903985191</v>
      </c>
      <c r="M96" s="16">
        <f t="shared" si="47"/>
        <v>644.00000000000011</v>
      </c>
      <c r="R96" s="16">
        <f t="shared" si="53"/>
        <v>0.9200000000000006</v>
      </c>
      <c r="S96" s="16">
        <f t="shared" si="48"/>
        <v>0.64273806251450738</v>
      </c>
      <c r="T96" s="16">
        <f t="shared" si="49"/>
        <v>8.1320522220582392E-2</v>
      </c>
      <c r="U96" s="16">
        <f t="shared" si="50"/>
        <v>504.00000000000011</v>
      </c>
      <c r="Z96" s="16">
        <f t="shared" si="38"/>
        <v>0.91000000000000059</v>
      </c>
      <c r="AA96" s="16">
        <f t="shared" si="39"/>
        <v>24.188022905310291</v>
      </c>
      <c r="AB96" s="16">
        <f t="shared" si="40"/>
        <v>0.662278912928566</v>
      </c>
      <c r="AC96" s="16">
        <f t="shared" si="41"/>
        <v>3276.0000000000023</v>
      </c>
    </row>
    <row r="97" spans="2:29">
      <c r="B97" s="16">
        <f t="shared" si="51"/>
        <v>0.9300000000000006</v>
      </c>
      <c r="C97" s="16">
        <f t="shared" si="42"/>
        <v>2.3547613994634577</v>
      </c>
      <c r="D97" s="16">
        <f t="shared" si="43"/>
        <v>0.21003420160689257</v>
      </c>
      <c r="E97" s="16">
        <f t="shared" si="44"/>
        <v>1229.0000000000002</v>
      </c>
      <c r="J97" s="16">
        <f t="shared" si="52"/>
        <v>0.9300000000000006</v>
      </c>
      <c r="K97" s="16">
        <f t="shared" si="45"/>
        <v>0.88931267706201345</v>
      </c>
      <c r="L97" s="16">
        <f t="shared" si="46"/>
        <v>0.1054038573917504</v>
      </c>
      <c r="M97" s="16">
        <f t="shared" si="47"/>
        <v>646.00000000000011</v>
      </c>
      <c r="R97" s="16">
        <f t="shared" si="53"/>
        <v>0.9300000000000006</v>
      </c>
      <c r="S97" s="16">
        <f t="shared" si="48"/>
        <v>0.64597695244983</v>
      </c>
      <c r="T97" s="16">
        <f t="shared" si="49"/>
        <v>8.1656053959271002E-2</v>
      </c>
      <c r="U97" s="16">
        <f t="shared" si="50"/>
        <v>506.00000000000011</v>
      </c>
      <c r="Z97" s="16">
        <f t="shared" si="38"/>
        <v>0.9200000000000006</v>
      </c>
      <c r="AA97" s="16">
        <f t="shared" si="39"/>
        <v>25.097073980049807</v>
      </c>
      <c r="AB97" s="16">
        <f t="shared" si="40"/>
        <v>0.67158787828339395</v>
      </c>
      <c r="AC97" s="16">
        <f t="shared" si="41"/>
        <v>3312.0000000000023</v>
      </c>
    </row>
    <row r="98" spans="2:29">
      <c r="B98" s="16">
        <f t="shared" si="51"/>
        <v>0.94000000000000061</v>
      </c>
      <c r="C98" s="16">
        <f t="shared" si="42"/>
        <v>2.3646878666570865</v>
      </c>
      <c r="D98" s="16">
        <f t="shared" si="43"/>
        <v>0.21059745232470117</v>
      </c>
      <c r="E98" s="16">
        <f t="shared" si="44"/>
        <v>1232.0000000000002</v>
      </c>
      <c r="J98" s="16">
        <f t="shared" si="52"/>
        <v>0.94000000000000061</v>
      </c>
      <c r="K98" s="16">
        <f t="shared" si="45"/>
        <v>0.8930377236498106</v>
      </c>
      <c r="L98" s="16">
        <f t="shared" si="46"/>
        <v>0.10574686214436713</v>
      </c>
      <c r="M98" s="16">
        <f t="shared" si="47"/>
        <v>648.00000000000011</v>
      </c>
      <c r="R98" s="16">
        <f t="shared" si="53"/>
        <v>0.94000000000000061</v>
      </c>
      <c r="S98" s="16">
        <f t="shared" si="48"/>
        <v>0.64922222831377541</v>
      </c>
      <c r="T98" s="16">
        <f t="shared" si="49"/>
        <v>8.1991689812831448E-2</v>
      </c>
      <c r="U98" s="16">
        <f t="shared" si="50"/>
        <v>508.00000000000011</v>
      </c>
      <c r="Z98" s="16">
        <f t="shared" si="38"/>
        <v>0.9300000000000006</v>
      </c>
      <c r="AA98" s="16">
        <f t="shared" si="39"/>
        <v>26.03893326127664</v>
      </c>
      <c r="AB98" s="16">
        <f t="shared" si="40"/>
        <v>0.68094897498351159</v>
      </c>
      <c r="AC98" s="16">
        <f t="shared" si="41"/>
        <v>3348.0000000000023</v>
      </c>
    </row>
    <row r="99" spans="2:29">
      <c r="B99" s="16">
        <f t="shared" si="51"/>
        <v>0.95000000000000062</v>
      </c>
      <c r="C99" s="16">
        <f t="shared" ref="C99:C104" si="54">EXP(0.00098485*E99)-1</f>
        <v>2.3746437054629452</v>
      </c>
      <c r="D99" s="16">
        <f t="shared" ref="D99:D104" si="55">EXP(0.000155125*(E99))-1</f>
        <v>0.21116096522631489</v>
      </c>
      <c r="E99" s="16">
        <f t="shared" ref="E99:E104" si="56">$C$2+B99*($D$2-$C$2)</f>
        <v>1235.0000000000002</v>
      </c>
      <c r="J99" s="16">
        <f t="shared" si="52"/>
        <v>0.95000000000000062</v>
      </c>
      <c r="K99" s="16">
        <f t="shared" ref="K99:K104" si="57">EXP(0.00098485*M99)-1</f>
        <v>0.89677011469268342</v>
      </c>
      <c r="L99" s="16">
        <f t="shared" ref="L99:L104" si="58">EXP(0.000155125*(M99))-1</f>
        <v>0.1060899733307179</v>
      </c>
      <c r="M99" s="16">
        <f t="shared" ref="M99:M104" si="59">$K$2+J99*($L$2-$K$2)</f>
        <v>650.00000000000011</v>
      </c>
      <c r="R99" s="16">
        <f t="shared" si="53"/>
        <v>0.95000000000000062</v>
      </c>
      <c r="S99" s="16">
        <f t="shared" ref="S99:S104" si="60">EXP(0.00098485*U99)-1</f>
        <v>0.65247390269710337</v>
      </c>
      <c r="T99" s="16">
        <f t="shared" ref="T99:T104" si="61">EXP(0.000155125*(U99))-1</f>
        <v>8.232742981357033E-2</v>
      </c>
      <c r="U99" s="16">
        <f t="shared" ref="U99:U104" si="62">$S$2+R99*($T$2-$S$2)</f>
        <v>510.00000000000011</v>
      </c>
      <c r="Z99" s="16">
        <f t="shared" si="38"/>
        <v>0.94000000000000061</v>
      </c>
      <c r="AA99" s="16">
        <f t="shared" si="39"/>
        <v>27.014784817128273</v>
      </c>
      <c r="AB99" s="16">
        <f t="shared" si="40"/>
        <v>0.69036249497083246</v>
      </c>
      <c r="AC99" s="16">
        <f t="shared" si="41"/>
        <v>3384.0000000000023</v>
      </c>
    </row>
    <row r="100" spans="2:29">
      <c r="B100" s="16">
        <f t="shared" si="51"/>
        <v>0.96000000000000063</v>
      </c>
      <c r="C100" s="16">
        <f t="shared" si="54"/>
        <v>2.3846290027892532</v>
      </c>
      <c r="D100" s="16">
        <f t="shared" si="55"/>
        <v>0.21172474043377587</v>
      </c>
      <c r="E100" s="16">
        <f t="shared" si="56"/>
        <v>1238.0000000000002</v>
      </c>
      <c r="J100" s="16">
        <f t="shared" si="52"/>
        <v>0.96000000000000063</v>
      </c>
      <c r="K100" s="16">
        <f t="shared" si="57"/>
        <v>0.90050986467126193</v>
      </c>
      <c r="L100" s="16">
        <f t="shared" si="58"/>
        <v>0.1064331909838292</v>
      </c>
      <c r="M100" s="16">
        <f t="shared" si="59"/>
        <v>652.00000000000011</v>
      </c>
      <c r="R100" s="16">
        <f t="shared" si="53"/>
        <v>0.96000000000000063</v>
      </c>
      <c r="S100" s="16">
        <f t="shared" si="60"/>
        <v>0.65573198821539758</v>
      </c>
      <c r="T100" s="16">
        <f t="shared" si="61"/>
        <v>8.2663273993804687E-2</v>
      </c>
      <c r="U100" s="16">
        <f t="shared" si="62"/>
        <v>512.00000000000011</v>
      </c>
      <c r="Z100" s="16">
        <f t="shared" si="38"/>
        <v>0.95000000000000062</v>
      </c>
      <c r="AA100" s="16">
        <f t="shared" si="39"/>
        <v>28.025855449481778</v>
      </c>
      <c r="AB100" s="16">
        <f t="shared" si="40"/>
        <v>0.69982873182218097</v>
      </c>
      <c r="AC100" s="16">
        <f t="shared" si="41"/>
        <v>3420.0000000000023</v>
      </c>
    </row>
    <row r="101" spans="2:29">
      <c r="B101" s="16">
        <f t="shared" si="51"/>
        <v>0.97000000000000064</v>
      </c>
      <c r="C101" s="16">
        <f t="shared" si="54"/>
        <v>2.3946438458013874</v>
      </c>
      <c r="D101" s="16">
        <f t="shared" si="55"/>
        <v>0.21228877806918289</v>
      </c>
      <c r="E101" s="16">
        <f t="shared" si="56"/>
        <v>1241.0000000000002</v>
      </c>
      <c r="J101" s="16">
        <f t="shared" si="52"/>
        <v>0.97000000000000064</v>
      </c>
      <c r="K101" s="16">
        <f t="shared" si="57"/>
        <v>0.90425698809472688</v>
      </c>
      <c r="L101" s="16">
        <f t="shared" si="58"/>
        <v>0.10677651513673725</v>
      </c>
      <c r="M101" s="16">
        <f t="shared" si="59"/>
        <v>654.00000000000011</v>
      </c>
      <c r="R101" s="16">
        <f t="shared" si="53"/>
        <v>0.97000000000000064</v>
      </c>
      <c r="S101" s="16">
        <f t="shared" si="60"/>
        <v>0.65899649750911538</v>
      </c>
      <c r="T101" s="16">
        <f t="shared" si="61"/>
        <v>8.2999222385860882E-2</v>
      </c>
      <c r="U101" s="16">
        <f t="shared" si="62"/>
        <v>514.00000000000011</v>
      </c>
      <c r="Z101" s="16">
        <f t="shared" si="38"/>
        <v>0.96000000000000063</v>
      </c>
      <c r="AA101" s="16">
        <f t="shared" si="39"/>
        <v>29.073416236240568</v>
      </c>
      <c r="AB101" s="16">
        <f t="shared" si="40"/>
        <v>0.70934798075844796</v>
      </c>
      <c r="AC101" s="16">
        <f t="shared" si="41"/>
        <v>3456.0000000000023</v>
      </c>
    </row>
    <row r="102" spans="2:29">
      <c r="B102" s="16">
        <f t="shared" si="51"/>
        <v>0.98000000000000065</v>
      </c>
      <c r="C102" s="16">
        <f t="shared" si="54"/>
        <v>2.4046883219226372</v>
      </c>
      <c r="D102" s="16">
        <f t="shared" si="55"/>
        <v>0.2128530782546918</v>
      </c>
      <c r="E102" s="16">
        <f t="shared" si="56"/>
        <v>1244.0000000000002</v>
      </c>
      <c r="J102" s="16">
        <f t="shared" si="52"/>
        <v>0.98000000000000065</v>
      </c>
      <c r="K102" s="16">
        <f t="shared" si="57"/>
        <v>0.90801149950086502</v>
      </c>
      <c r="L102" s="16">
        <f t="shared" si="58"/>
        <v>0.10711994582248874</v>
      </c>
      <c r="M102" s="16">
        <f t="shared" si="59"/>
        <v>656.00000000000011</v>
      </c>
      <c r="R102" s="16">
        <f t="shared" si="53"/>
        <v>0.98000000000000065</v>
      </c>
      <c r="S102" s="16">
        <f t="shared" si="60"/>
        <v>0.66226744324363684</v>
      </c>
      <c r="T102" s="16">
        <f t="shared" si="61"/>
        <v>8.3335275022075717E-2</v>
      </c>
      <c r="U102" s="16">
        <f t="shared" si="62"/>
        <v>516.00000000000011</v>
      </c>
      <c r="Z102" s="16">
        <f t="shared" si="38"/>
        <v>0.97000000000000064</v>
      </c>
      <c r="AA102" s="16">
        <f t="shared" si="39"/>
        <v>30.158784129283084</v>
      </c>
      <c r="AB102" s="16">
        <f t="shared" si="40"/>
        <v>0.71892053865379646</v>
      </c>
      <c r="AC102" s="16">
        <f t="shared" si="41"/>
        <v>3492.0000000000023</v>
      </c>
    </row>
    <row r="103" spans="2:29">
      <c r="B103" s="16">
        <f t="shared" si="51"/>
        <v>0.99000000000000066</v>
      </c>
      <c r="C103" s="16">
        <f t="shared" si="54"/>
        <v>2.4147625188349728</v>
      </c>
      <c r="D103" s="16">
        <f t="shared" si="55"/>
        <v>0.21341764111251549</v>
      </c>
      <c r="E103" s="16">
        <f t="shared" si="56"/>
        <v>1247.0000000000002</v>
      </c>
      <c r="J103" s="16">
        <f t="shared" si="52"/>
        <v>0.99000000000000066</v>
      </c>
      <c r="K103" s="16">
        <f t="shared" si="57"/>
        <v>0.91177341345612684</v>
      </c>
      <c r="L103" s="16">
        <f t="shared" si="58"/>
        <v>0.10746348307414078</v>
      </c>
      <c r="M103" s="16">
        <f t="shared" si="59"/>
        <v>658.00000000000011</v>
      </c>
      <c r="R103" s="16">
        <f t="shared" si="53"/>
        <v>0.99000000000000066</v>
      </c>
      <c r="S103" s="16">
        <f t="shared" si="60"/>
        <v>0.66554483810931342</v>
      </c>
      <c r="T103" s="16">
        <f t="shared" si="61"/>
        <v>8.3671431934795981E-2</v>
      </c>
      <c r="U103" s="16">
        <f t="shared" si="62"/>
        <v>518.00000000000011</v>
      </c>
      <c r="Z103" s="16">
        <f t="shared" si="38"/>
        <v>0.98000000000000065</v>
      </c>
      <c r="AA103" s="16">
        <f t="shared" si="39"/>
        <v>31.283323610082498</v>
      </c>
      <c r="AB103" s="16">
        <f t="shared" si="40"/>
        <v>0.72854670404492183</v>
      </c>
      <c r="AC103" s="16">
        <f t="shared" si="41"/>
        <v>3528.0000000000023</v>
      </c>
    </row>
    <row r="104" spans="2:29">
      <c r="B104" s="16">
        <f t="shared" si="51"/>
        <v>1.0000000000000007</v>
      </c>
      <c r="C104" s="16">
        <f t="shared" si="54"/>
        <v>2.4248665244798064</v>
      </c>
      <c r="D104" s="16">
        <f t="shared" si="55"/>
        <v>0.21398246676492327</v>
      </c>
      <c r="E104" s="16">
        <f t="shared" si="56"/>
        <v>1250.0000000000002</v>
      </c>
      <c r="J104" s="16">
        <f t="shared" si="52"/>
        <v>1.0000000000000007</v>
      </c>
      <c r="K104" s="16">
        <f t="shared" si="57"/>
        <v>0.91554274455568319</v>
      </c>
      <c r="L104" s="16">
        <f t="shared" si="58"/>
        <v>0.10780712692476047</v>
      </c>
      <c r="M104" s="16">
        <f t="shared" si="59"/>
        <v>660.00000000000011</v>
      </c>
      <c r="R104" s="16">
        <f t="shared" si="53"/>
        <v>1.0000000000000007</v>
      </c>
      <c r="S104" s="16">
        <f t="shared" si="60"/>
        <v>0.66882869482151719</v>
      </c>
      <c r="T104" s="16">
        <f t="shared" si="61"/>
        <v>8.400769315637846E-2</v>
      </c>
      <c r="U104" s="16">
        <f t="shared" si="62"/>
        <v>520.00000000000011</v>
      </c>
      <c r="Z104" s="16">
        <f t="shared" si="38"/>
        <v>0.99000000000000066</v>
      </c>
      <c r="AA104" s="16">
        <f t="shared" si="39"/>
        <v>32.448448405078693</v>
      </c>
      <c r="AB104" s="16">
        <f t="shared" si="40"/>
        <v>0.73822677714036145</v>
      </c>
      <c r="AC104" s="16">
        <f t="shared" si="41"/>
        <v>3564.0000000000023</v>
      </c>
    </row>
    <row r="105" spans="2:29">
      <c r="B105" s="16">
        <f t="shared" si="51"/>
        <v>1.0100000000000007</v>
      </c>
      <c r="C105" s="16"/>
      <c r="D105" s="16"/>
      <c r="E105" s="16"/>
      <c r="J105" s="16">
        <f t="shared" si="52"/>
        <v>1.0100000000000007</v>
      </c>
      <c r="K105" s="16"/>
      <c r="L105" s="16"/>
      <c r="M105" s="16"/>
      <c r="R105" s="16">
        <f t="shared" si="53"/>
        <v>1.0100000000000007</v>
      </c>
      <c r="S105" s="16"/>
      <c r="T105" s="16"/>
      <c r="U105" s="16"/>
      <c r="Z105" s="16">
        <f t="shared" si="38"/>
        <v>1.0000000000000007</v>
      </c>
      <c r="AA105" s="16">
        <f t="shared" si="39"/>
        <v>33.655623262959082</v>
      </c>
      <c r="AB105" s="16">
        <f t="shared" si="40"/>
        <v>0.74796105982985694</v>
      </c>
      <c r="AC105" s="16">
        <f t="shared" si="41"/>
        <v>3600.0000000000023</v>
      </c>
    </row>
    <row r="106" spans="2:29">
      <c r="B106" s="16">
        <f t="shared" si="51"/>
        <v>1.0200000000000007</v>
      </c>
      <c r="C106" s="16"/>
      <c r="D106" s="16"/>
      <c r="E106" s="16"/>
      <c r="J106" s="16">
        <f t="shared" si="52"/>
        <v>1.0200000000000007</v>
      </c>
      <c r="K106" s="16"/>
      <c r="L106" s="16"/>
      <c r="M106" s="16"/>
      <c r="R106" s="16">
        <f t="shared" si="53"/>
        <v>1.0200000000000007</v>
      </c>
      <c r="S106" s="16"/>
      <c r="T106" s="16"/>
      <c r="U106" s="16"/>
      <c r="Z106" s="16">
        <f t="shared" ref="Z106:Z133" si="63">Z105+0.01</f>
        <v>1.0100000000000007</v>
      </c>
      <c r="AA106" s="16"/>
      <c r="AB106" s="16"/>
      <c r="AC106" s="16"/>
    </row>
    <row r="107" spans="2:29">
      <c r="B107" s="16">
        <f t="shared" si="51"/>
        <v>1.0300000000000007</v>
      </c>
      <c r="C107" s="16"/>
      <c r="D107" s="16"/>
      <c r="E107" s="16"/>
      <c r="J107" s="16">
        <f t="shared" si="52"/>
        <v>1.0300000000000007</v>
      </c>
      <c r="K107" s="16"/>
      <c r="L107" s="16"/>
      <c r="M107" s="16"/>
      <c r="R107" s="16">
        <f t="shared" si="53"/>
        <v>1.0300000000000007</v>
      </c>
      <c r="S107" s="16"/>
      <c r="T107" s="16"/>
      <c r="U107" s="16"/>
      <c r="Z107" s="16">
        <f t="shared" si="63"/>
        <v>1.0200000000000007</v>
      </c>
      <c r="AA107" s="16"/>
      <c r="AB107" s="16"/>
      <c r="AC107" s="16"/>
    </row>
    <row r="108" spans="2:29">
      <c r="B108" s="16">
        <f t="shared" si="51"/>
        <v>1.0400000000000007</v>
      </c>
      <c r="C108" s="16"/>
      <c r="D108" s="16"/>
      <c r="E108" s="16"/>
      <c r="J108" s="16">
        <f t="shared" si="52"/>
        <v>1.0400000000000007</v>
      </c>
      <c r="K108" s="16"/>
      <c r="L108" s="16"/>
      <c r="M108" s="16"/>
      <c r="R108" s="16">
        <f t="shared" si="53"/>
        <v>1.0400000000000007</v>
      </c>
      <c r="S108" s="16"/>
      <c r="T108" s="16"/>
      <c r="U108" s="16"/>
      <c r="Z108" s="16">
        <f t="shared" si="63"/>
        <v>1.0300000000000007</v>
      </c>
      <c r="AA108" s="16"/>
      <c r="AB108" s="16"/>
      <c r="AC108" s="16"/>
    </row>
    <row r="109" spans="2:29">
      <c r="B109" s="16">
        <f t="shared" si="51"/>
        <v>1.0500000000000007</v>
      </c>
      <c r="C109" s="16"/>
      <c r="D109" s="16"/>
      <c r="E109" s="16"/>
      <c r="J109" s="16">
        <f t="shared" si="52"/>
        <v>1.0500000000000007</v>
      </c>
      <c r="K109" s="16"/>
      <c r="L109" s="16"/>
      <c r="M109" s="16"/>
      <c r="R109" s="16">
        <f t="shared" si="53"/>
        <v>1.0500000000000007</v>
      </c>
      <c r="S109" s="16"/>
      <c r="T109" s="16"/>
      <c r="U109" s="16"/>
      <c r="Z109" s="16">
        <f t="shared" si="63"/>
        <v>1.0400000000000007</v>
      </c>
      <c r="AA109" s="16"/>
      <c r="AB109" s="16"/>
      <c r="AC109" s="16"/>
    </row>
    <row r="110" spans="2:29">
      <c r="B110" s="16">
        <f t="shared" si="51"/>
        <v>1.0600000000000007</v>
      </c>
      <c r="C110" s="16"/>
      <c r="D110" s="16"/>
      <c r="E110" s="16"/>
      <c r="J110" s="16">
        <f t="shared" si="52"/>
        <v>1.0600000000000007</v>
      </c>
      <c r="K110" s="16"/>
      <c r="L110" s="16"/>
      <c r="M110" s="16"/>
      <c r="R110" s="16">
        <f t="shared" si="53"/>
        <v>1.0600000000000007</v>
      </c>
      <c r="S110" s="16"/>
      <c r="T110" s="16"/>
      <c r="U110" s="16"/>
      <c r="Z110" s="16">
        <f t="shared" si="63"/>
        <v>1.0500000000000007</v>
      </c>
      <c r="AA110" s="16"/>
      <c r="AB110" s="16"/>
      <c r="AC110" s="16"/>
    </row>
    <row r="111" spans="2:29">
      <c r="B111" s="16">
        <f t="shared" si="51"/>
        <v>1.0700000000000007</v>
      </c>
      <c r="C111" s="16"/>
      <c r="D111" s="16"/>
      <c r="E111" s="16"/>
      <c r="J111" s="16">
        <f t="shared" si="52"/>
        <v>1.0700000000000007</v>
      </c>
      <c r="K111" s="16"/>
      <c r="L111" s="16"/>
      <c r="M111" s="16"/>
      <c r="R111" s="16">
        <f t="shared" si="53"/>
        <v>1.0700000000000007</v>
      </c>
      <c r="S111" s="16"/>
      <c r="T111" s="16"/>
      <c r="U111" s="16"/>
      <c r="Z111" s="16">
        <f t="shared" si="63"/>
        <v>1.0600000000000007</v>
      </c>
      <c r="AA111" s="16"/>
      <c r="AB111" s="16"/>
      <c r="AC111" s="16"/>
    </row>
    <row r="112" spans="2:29">
      <c r="B112" s="16">
        <f t="shared" si="51"/>
        <v>1.0800000000000007</v>
      </c>
      <c r="C112" s="16"/>
      <c r="D112" s="16"/>
      <c r="E112" s="16"/>
      <c r="J112" s="16">
        <f t="shared" si="52"/>
        <v>1.0800000000000007</v>
      </c>
      <c r="K112" s="16"/>
      <c r="L112" s="16"/>
      <c r="M112" s="16"/>
      <c r="R112" s="16">
        <f t="shared" si="53"/>
        <v>1.0800000000000007</v>
      </c>
      <c r="S112" s="16"/>
      <c r="T112" s="16"/>
      <c r="U112" s="16"/>
      <c r="Z112" s="16">
        <f t="shared" si="63"/>
        <v>1.0700000000000007</v>
      </c>
      <c r="AA112" s="16"/>
      <c r="AB112" s="16"/>
      <c r="AC112" s="16"/>
    </row>
    <row r="113" spans="2:29">
      <c r="B113" s="16">
        <f t="shared" si="51"/>
        <v>1.0900000000000007</v>
      </c>
      <c r="C113" s="16"/>
      <c r="D113" s="16"/>
      <c r="E113" s="16"/>
      <c r="J113" s="16">
        <f t="shared" si="52"/>
        <v>1.0900000000000007</v>
      </c>
      <c r="K113" s="16"/>
      <c r="L113" s="16"/>
      <c r="M113" s="16"/>
      <c r="R113" s="16">
        <f t="shared" si="53"/>
        <v>1.0900000000000007</v>
      </c>
      <c r="S113" s="16"/>
      <c r="T113" s="16"/>
      <c r="U113" s="16"/>
      <c r="Z113" s="16">
        <f t="shared" si="63"/>
        <v>1.0800000000000007</v>
      </c>
      <c r="AA113" s="16"/>
      <c r="AB113" s="16"/>
      <c r="AC113" s="16"/>
    </row>
    <row r="114" spans="2:29">
      <c r="B114" s="16">
        <f t="shared" si="51"/>
        <v>1.1000000000000008</v>
      </c>
      <c r="C114" s="16"/>
      <c r="D114" s="16"/>
      <c r="E114" s="16"/>
      <c r="J114" s="16">
        <f t="shared" si="52"/>
        <v>1.1000000000000008</v>
      </c>
      <c r="K114" s="16"/>
      <c r="L114" s="16"/>
      <c r="M114" s="16"/>
      <c r="R114" s="16">
        <f t="shared" si="53"/>
        <v>1.1000000000000008</v>
      </c>
      <c r="S114" s="16"/>
      <c r="T114" s="16"/>
      <c r="U114" s="16"/>
      <c r="Z114" s="16">
        <f t="shared" si="63"/>
        <v>1.0900000000000007</v>
      </c>
      <c r="AA114" s="16"/>
      <c r="AB114" s="16"/>
      <c r="AC114" s="16"/>
    </row>
    <row r="115" spans="2:29">
      <c r="B115" s="16">
        <f t="shared" si="51"/>
        <v>1.1100000000000008</v>
      </c>
      <c r="C115" s="16"/>
      <c r="D115" s="16"/>
      <c r="E115" s="16"/>
      <c r="J115" s="16">
        <f t="shared" si="52"/>
        <v>1.1100000000000008</v>
      </c>
      <c r="K115" s="16"/>
      <c r="L115" s="16"/>
      <c r="M115" s="16"/>
      <c r="R115" s="16">
        <f t="shared" si="53"/>
        <v>1.1100000000000008</v>
      </c>
      <c r="S115" s="16"/>
      <c r="T115" s="16"/>
      <c r="U115" s="16"/>
      <c r="Z115" s="16">
        <f t="shared" si="63"/>
        <v>1.1000000000000008</v>
      </c>
      <c r="AA115" s="16"/>
      <c r="AB115" s="16"/>
      <c r="AC115" s="16"/>
    </row>
    <row r="116" spans="2:29">
      <c r="B116" s="16">
        <f t="shared" si="51"/>
        <v>1.1200000000000008</v>
      </c>
      <c r="C116" s="16"/>
      <c r="D116" s="16"/>
      <c r="E116" s="16"/>
      <c r="J116" s="16">
        <f t="shared" si="52"/>
        <v>1.1200000000000008</v>
      </c>
      <c r="K116" s="16"/>
      <c r="L116" s="16"/>
      <c r="M116" s="16"/>
      <c r="R116" s="16">
        <f t="shared" si="53"/>
        <v>1.1200000000000008</v>
      </c>
      <c r="S116" s="16"/>
      <c r="T116" s="16"/>
      <c r="U116" s="16"/>
      <c r="Z116" s="16">
        <f t="shared" si="63"/>
        <v>1.1100000000000008</v>
      </c>
      <c r="AA116" s="16"/>
      <c r="AB116" s="16"/>
      <c r="AC116" s="16"/>
    </row>
    <row r="117" spans="2:29">
      <c r="B117" s="16">
        <f t="shared" si="51"/>
        <v>1.1300000000000008</v>
      </c>
      <c r="C117" s="16"/>
      <c r="D117" s="16"/>
      <c r="E117" s="16"/>
      <c r="J117" s="16">
        <f t="shared" si="52"/>
        <v>1.1300000000000008</v>
      </c>
      <c r="K117" s="16"/>
      <c r="L117" s="16"/>
      <c r="M117" s="16"/>
      <c r="R117" s="16">
        <f t="shared" si="53"/>
        <v>1.1300000000000008</v>
      </c>
      <c r="S117" s="16"/>
      <c r="T117" s="16"/>
      <c r="U117" s="16"/>
      <c r="Z117" s="16">
        <f t="shared" si="63"/>
        <v>1.1200000000000008</v>
      </c>
      <c r="AA117" s="16"/>
      <c r="AB117" s="16"/>
      <c r="AC117" s="16"/>
    </row>
    <row r="118" spans="2:29">
      <c r="B118" s="16">
        <f t="shared" si="51"/>
        <v>1.1400000000000008</v>
      </c>
      <c r="C118" s="16"/>
      <c r="D118" s="16"/>
      <c r="E118" s="16"/>
      <c r="J118" s="16">
        <f t="shared" si="52"/>
        <v>1.1400000000000008</v>
      </c>
      <c r="K118" s="16"/>
      <c r="L118" s="16"/>
      <c r="M118" s="16"/>
      <c r="R118" s="16">
        <f t="shared" si="53"/>
        <v>1.1400000000000008</v>
      </c>
      <c r="S118" s="16"/>
      <c r="T118" s="16"/>
      <c r="U118" s="16"/>
      <c r="Z118" s="16">
        <f t="shared" si="63"/>
        <v>1.1300000000000008</v>
      </c>
      <c r="AA118" s="16"/>
      <c r="AB118" s="16"/>
      <c r="AC118" s="16"/>
    </row>
    <row r="119" spans="2:29">
      <c r="B119" s="16">
        <f t="shared" si="51"/>
        <v>1.1500000000000008</v>
      </c>
      <c r="C119" s="16"/>
      <c r="D119" s="16"/>
      <c r="E119" s="16"/>
      <c r="J119" s="16">
        <f t="shared" si="52"/>
        <v>1.1500000000000008</v>
      </c>
      <c r="K119" s="16"/>
      <c r="L119" s="16"/>
      <c r="M119" s="16"/>
      <c r="R119" s="16">
        <f t="shared" si="53"/>
        <v>1.1500000000000008</v>
      </c>
      <c r="S119" s="16"/>
      <c r="T119" s="16"/>
      <c r="U119" s="16"/>
      <c r="Z119" s="16">
        <f t="shared" si="63"/>
        <v>1.1400000000000008</v>
      </c>
      <c r="AA119" s="16"/>
      <c r="AB119" s="16"/>
      <c r="AC119" s="16"/>
    </row>
    <row r="120" spans="2:29">
      <c r="B120" s="16">
        <f t="shared" si="51"/>
        <v>1.1600000000000008</v>
      </c>
      <c r="C120" s="16"/>
      <c r="D120" s="16"/>
      <c r="E120" s="16"/>
      <c r="J120" s="16">
        <f t="shared" si="52"/>
        <v>1.1600000000000008</v>
      </c>
      <c r="K120" s="16"/>
      <c r="L120" s="16"/>
      <c r="M120" s="16"/>
      <c r="R120" s="16">
        <f t="shared" si="53"/>
        <v>1.1600000000000008</v>
      </c>
      <c r="S120" s="16"/>
      <c r="T120" s="16"/>
      <c r="U120" s="16"/>
      <c r="Z120" s="16">
        <f t="shared" si="63"/>
        <v>1.1500000000000008</v>
      </c>
      <c r="AA120" s="16"/>
      <c r="AB120" s="16"/>
      <c r="AC120" s="16"/>
    </row>
    <row r="121" spans="2:29">
      <c r="B121" s="16">
        <f t="shared" si="51"/>
        <v>1.1700000000000008</v>
      </c>
      <c r="C121" s="16"/>
      <c r="D121" s="16"/>
      <c r="E121" s="16"/>
      <c r="J121" s="16">
        <f t="shared" si="52"/>
        <v>1.1700000000000008</v>
      </c>
      <c r="K121" s="16"/>
      <c r="L121" s="16"/>
      <c r="M121" s="16"/>
      <c r="R121" s="16">
        <f t="shared" si="53"/>
        <v>1.1700000000000008</v>
      </c>
      <c r="S121" s="16"/>
      <c r="T121" s="16"/>
      <c r="U121" s="16"/>
      <c r="Z121" s="16">
        <f t="shared" si="63"/>
        <v>1.1600000000000008</v>
      </c>
      <c r="AA121" s="16"/>
      <c r="AB121" s="16"/>
      <c r="AC121" s="16"/>
    </row>
    <row r="122" spans="2:29">
      <c r="B122" s="16">
        <f t="shared" si="51"/>
        <v>1.1800000000000008</v>
      </c>
      <c r="C122" s="16"/>
      <c r="D122" s="16"/>
      <c r="E122" s="16"/>
      <c r="J122" s="16">
        <f t="shared" si="52"/>
        <v>1.1800000000000008</v>
      </c>
      <c r="K122" s="16"/>
      <c r="L122" s="16"/>
      <c r="M122" s="16"/>
      <c r="R122" s="16">
        <f t="shared" si="53"/>
        <v>1.1800000000000008</v>
      </c>
      <c r="S122" s="16"/>
      <c r="T122" s="16"/>
      <c r="U122" s="16"/>
      <c r="Z122" s="16">
        <f t="shared" si="63"/>
        <v>1.1700000000000008</v>
      </c>
      <c r="AA122" s="16"/>
      <c r="AB122" s="16"/>
      <c r="AC122" s="16"/>
    </row>
    <row r="123" spans="2:29">
      <c r="B123" s="16">
        <f t="shared" si="51"/>
        <v>1.1900000000000008</v>
      </c>
      <c r="C123" s="16"/>
      <c r="D123" s="16"/>
      <c r="E123" s="16"/>
      <c r="J123" s="16">
        <f t="shared" si="52"/>
        <v>1.1900000000000008</v>
      </c>
      <c r="K123" s="16"/>
      <c r="L123" s="16"/>
      <c r="M123" s="16"/>
      <c r="R123" s="16">
        <f t="shared" si="53"/>
        <v>1.1900000000000008</v>
      </c>
      <c r="S123" s="16"/>
      <c r="T123" s="16"/>
      <c r="U123" s="16"/>
      <c r="Z123" s="16">
        <f t="shared" si="63"/>
        <v>1.1800000000000008</v>
      </c>
      <c r="AA123" s="16"/>
      <c r="AB123" s="16"/>
      <c r="AC123" s="16"/>
    </row>
    <row r="124" spans="2:29">
      <c r="B124" s="16">
        <f t="shared" si="51"/>
        <v>1.2000000000000008</v>
      </c>
      <c r="C124" s="16"/>
      <c r="D124" s="16"/>
      <c r="E124" s="16"/>
      <c r="J124" s="16">
        <f t="shared" si="52"/>
        <v>1.2000000000000008</v>
      </c>
      <c r="K124" s="16"/>
      <c r="L124" s="16"/>
      <c r="M124" s="16"/>
      <c r="R124" s="16">
        <f t="shared" si="53"/>
        <v>1.2000000000000008</v>
      </c>
      <c r="S124" s="16"/>
      <c r="T124" s="16"/>
      <c r="U124" s="16"/>
      <c r="Z124" s="16">
        <f t="shared" si="63"/>
        <v>1.1900000000000008</v>
      </c>
      <c r="AA124" s="16"/>
      <c r="AB124" s="16"/>
      <c r="AC124" s="16"/>
    </row>
    <row r="125" spans="2:29">
      <c r="B125" s="16">
        <f t="shared" si="51"/>
        <v>1.2100000000000009</v>
      </c>
      <c r="C125" s="16"/>
      <c r="D125" s="16"/>
      <c r="E125" s="16"/>
      <c r="J125" s="16">
        <f t="shared" si="52"/>
        <v>1.2100000000000009</v>
      </c>
      <c r="K125" s="16"/>
      <c r="L125" s="16"/>
      <c r="M125" s="16"/>
      <c r="R125" s="16">
        <f t="shared" si="53"/>
        <v>1.2100000000000009</v>
      </c>
      <c r="S125" s="16"/>
      <c r="T125" s="16"/>
      <c r="U125" s="16"/>
      <c r="Z125" s="16">
        <f t="shared" si="63"/>
        <v>1.2000000000000008</v>
      </c>
      <c r="AA125" s="16"/>
      <c r="AB125" s="16"/>
      <c r="AC125" s="16"/>
    </row>
    <row r="126" spans="2:29">
      <c r="B126" s="16">
        <f t="shared" si="51"/>
        <v>1.2200000000000009</v>
      </c>
      <c r="C126" s="16"/>
      <c r="D126" s="16"/>
      <c r="E126" s="16"/>
      <c r="J126" s="16">
        <f t="shared" si="52"/>
        <v>1.2200000000000009</v>
      </c>
      <c r="K126" s="16"/>
      <c r="L126" s="16"/>
      <c r="M126" s="16"/>
      <c r="R126" s="16">
        <f t="shared" si="53"/>
        <v>1.2200000000000009</v>
      </c>
      <c r="S126" s="16"/>
      <c r="T126" s="16"/>
      <c r="U126" s="16"/>
      <c r="Z126" s="16">
        <f t="shared" si="63"/>
        <v>1.2100000000000009</v>
      </c>
      <c r="AA126" s="16"/>
      <c r="AB126" s="16"/>
      <c r="AC126" s="16"/>
    </row>
    <row r="127" spans="2:29">
      <c r="B127" s="16">
        <f t="shared" si="51"/>
        <v>1.2300000000000009</v>
      </c>
      <c r="C127" s="16"/>
      <c r="D127" s="16"/>
      <c r="E127" s="16"/>
      <c r="J127" s="16">
        <f t="shared" si="52"/>
        <v>1.2300000000000009</v>
      </c>
      <c r="K127" s="16"/>
      <c r="L127" s="16"/>
      <c r="M127" s="16"/>
      <c r="R127" s="16">
        <f t="shared" si="53"/>
        <v>1.2300000000000009</v>
      </c>
      <c r="S127" s="16"/>
      <c r="T127" s="16"/>
      <c r="U127" s="16"/>
      <c r="Z127" s="16">
        <f t="shared" si="63"/>
        <v>1.2200000000000009</v>
      </c>
      <c r="AA127" s="16"/>
      <c r="AB127" s="16"/>
      <c r="AC127" s="16"/>
    </row>
    <row r="128" spans="2:29">
      <c r="B128" s="16">
        <f t="shared" si="51"/>
        <v>1.2400000000000009</v>
      </c>
      <c r="C128" s="16"/>
      <c r="D128" s="16"/>
      <c r="E128" s="16"/>
      <c r="J128" s="16">
        <f t="shared" si="52"/>
        <v>1.2400000000000009</v>
      </c>
      <c r="K128" s="16"/>
      <c r="L128" s="16"/>
      <c r="M128" s="16"/>
      <c r="R128" s="16">
        <f t="shared" si="53"/>
        <v>1.2400000000000009</v>
      </c>
      <c r="S128" s="16"/>
      <c r="T128" s="16"/>
      <c r="U128" s="16"/>
      <c r="Z128" s="16">
        <f t="shared" si="63"/>
        <v>1.2300000000000009</v>
      </c>
      <c r="AA128" s="16"/>
      <c r="AB128" s="16"/>
      <c r="AC128" s="16"/>
    </row>
    <row r="129" spans="2:29">
      <c r="B129" s="16">
        <f t="shared" si="51"/>
        <v>1.2500000000000009</v>
      </c>
      <c r="C129" s="16"/>
      <c r="D129" s="16"/>
      <c r="E129" s="16"/>
      <c r="J129" s="16">
        <f t="shared" si="52"/>
        <v>1.2500000000000009</v>
      </c>
      <c r="K129" s="16"/>
      <c r="L129" s="16"/>
      <c r="M129" s="16"/>
      <c r="R129" s="16">
        <f t="shared" si="53"/>
        <v>1.2500000000000009</v>
      </c>
      <c r="S129" s="16"/>
      <c r="T129" s="16"/>
      <c r="U129" s="16"/>
      <c r="Z129" s="16">
        <f t="shared" si="63"/>
        <v>1.2400000000000009</v>
      </c>
      <c r="AA129" s="16"/>
      <c r="AB129" s="16"/>
      <c r="AC129" s="16"/>
    </row>
    <row r="130" spans="2:29">
      <c r="B130" s="16">
        <f t="shared" si="51"/>
        <v>1.2600000000000009</v>
      </c>
      <c r="C130" s="16"/>
      <c r="D130" s="16"/>
      <c r="E130" s="16"/>
      <c r="J130" s="16">
        <f t="shared" si="52"/>
        <v>1.2600000000000009</v>
      </c>
      <c r="K130" s="16"/>
      <c r="L130" s="16"/>
      <c r="M130" s="16"/>
      <c r="R130" s="16">
        <f t="shared" si="53"/>
        <v>1.2600000000000009</v>
      </c>
      <c r="S130" s="16"/>
      <c r="T130" s="16"/>
      <c r="U130" s="16"/>
      <c r="Z130" s="16">
        <f t="shared" si="63"/>
        <v>1.2500000000000009</v>
      </c>
      <c r="AA130" s="16"/>
      <c r="AB130" s="16"/>
      <c r="AC130" s="16"/>
    </row>
    <row r="131" spans="2:29">
      <c r="B131" s="16">
        <f t="shared" si="51"/>
        <v>1.2700000000000009</v>
      </c>
      <c r="C131" s="16"/>
      <c r="D131" s="16"/>
      <c r="E131" s="16"/>
      <c r="J131" s="16">
        <f t="shared" si="52"/>
        <v>1.2700000000000009</v>
      </c>
      <c r="K131" s="16"/>
      <c r="L131" s="16"/>
      <c r="M131" s="16"/>
      <c r="R131" s="16">
        <f t="shared" si="53"/>
        <v>1.2700000000000009</v>
      </c>
      <c r="S131" s="16"/>
      <c r="T131" s="16"/>
      <c r="U131" s="16"/>
      <c r="Z131" s="16">
        <f t="shared" si="63"/>
        <v>1.2600000000000009</v>
      </c>
      <c r="AA131" s="16"/>
      <c r="AB131" s="16"/>
      <c r="AC131" s="16"/>
    </row>
    <row r="132" spans="2:29">
      <c r="B132" s="16">
        <f t="shared" si="51"/>
        <v>1.2800000000000009</v>
      </c>
      <c r="C132" s="16"/>
      <c r="D132" s="16"/>
      <c r="E132" s="16"/>
      <c r="J132" s="16">
        <f t="shared" si="52"/>
        <v>1.2800000000000009</v>
      </c>
      <c r="K132" s="16"/>
      <c r="L132" s="16"/>
      <c r="M132" s="16"/>
      <c r="R132" s="16">
        <f t="shared" si="53"/>
        <v>1.2800000000000009</v>
      </c>
      <c r="S132" s="16"/>
      <c r="T132" s="16"/>
      <c r="U132" s="16"/>
      <c r="Z132" s="16">
        <f t="shared" si="63"/>
        <v>1.2700000000000009</v>
      </c>
      <c r="AA132" s="16"/>
      <c r="AB132" s="16"/>
      <c r="AC132" s="16"/>
    </row>
    <row r="133" spans="2:29">
      <c r="B133" s="16">
        <f t="shared" si="51"/>
        <v>1.2900000000000009</v>
      </c>
      <c r="C133" s="16"/>
      <c r="D133" s="16"/>
      <c r="E133" s="16"/>
      <c r="J133" s="16">
        <f t="shared" si="52"/>
        <v>1.2900000000000009</v>
      </c>
      <c r="K133" s="16"/>
      <c r="L133" s="16"/>
      <c r="M133" s="16"/>
      <c r="R133" s="16">
        <f t="shared" si="53"/>
        <v>1.2900000000000009</v>
      </c>
      <c r="S133" s="16"/>
      <c r="T133" s="16"/>
      <c r="U133" s="16"/>
      <c r="Z133" s="16">
        <f t="shared" si="63"/>
        <v>1.2800000000000009</v>
      </c>
      <c r="AA133" s="16"/>
      <c r="AB133" s="16"/>
      <c r="AC133" s="16"/>
    </row>
    <row r="134" spans="2:29">
      <c r="B134" s="16">
        <f t="shared" ref="B134:B197" si="64">B133+0.01</f>
        <v>1.3000000000000009</v>
      </c>
      <c r="C134" s="16"/>
      <c r="D134" s="16"/>
      <c r="E134" s="16"/>
      <c r="J134" s="16">
        <f t="shared" ref="J134:J197" si="65">J133+0.01</f>
        <v>1.3000000000000009</v>
      </c>
      <c r="K134" s="16"/>
      <c r="L134" s="16"/>
      <c r="M134" s="16"/>
      <c r="R134" s="16">
        <f t="shared" ref="R134:R197" si="66">R133+0.01</f>
        <v>1.3000000000000009</v>
      </c>
      <c r="S134" s="16"/>
      <c r="T134" s="16"/>
      <c r="U134" s="16"/>
      <c r="Z134" s="16">
        <f t="shared" ref="Z134:Z197" si="67">Z133+0.01</f>
        <v>1.2900000000000009</v>
      </c>
      <c r="AA134" s="16"/>
      <c r="AB134" s="16"/>
      <c r="AC134" s="16"/>
    </row>
    <row r="135" spans="2:29">
      <c r="B135" s="16">
        <f t="shared" si="64"/>
        <v>1.3100000000000009</v>
      </c>
      <c r="C135" s="16"/>
      <c r="D135" s="16"/>
      <c r="E135" s="16"/>
      <c r="J135" s="16">
        <f t="shared" si="65"/>
        <v>1.3100000000000009</v>
      </c>
      <c r="K135" s="16"/>
      <c r="L135" s="16"/>
      <c r="M135" s="16"/>
      <c r="R135" s="16">
        <f t="shared" si="66"/>
        <v>1.3100000000000009</v>
      </c>
      <c r="S135" s="16"/>
      <c r="T135" s="16"/>
      <c r="U135" s="16"/>
      <c r="Z135" s="16">
        <f t="shared" si="67"/>
        <v>1.3000000000000009</v>
      </c>
      <c r="AA135" s="16"/>
      <c r="AB135" s="16"/>
      <c r="AC135" s="16"/>
    </row>
    <row r="136" spans="2:29">
      <c r="B136" s="16">
        <f t="shared" si="64"/>
        <v>1.320000000000001</v>
      </c>
      <c r="C136" s="16"/>
      <c r="D136" s="16"/>
      <c r="E136" s="16"/>
      <c r="J136" s="16">
        <f t="shared" si="65"/>
        <v>1.320000000000001</v>
      </c>
      <c r="K136" s="16"/>
      <c r="L136" s="16"/>
      <c r="M136" s="16"/>
      <c r="R136" s="16">
        <f t="shared" si="66"/>
        <v>1.320000000000001</v>
      </c>
      <c r="S136" s="16"/>
      <c r="T136" s="16"/>
      <c r="U136" s="16"/>
      <c r="Z136" s="16">
        <f t="shared" si="67"/>
        <v>1.3100000000000009</v>
      </c>
      <c r="AA136" s="16"/>
      <c r="AB136" s="16"/>
      <c r="AC136" s="16"/>
    </row>
    <row r="137" spans="2:29">
      <c r="B137" s="16">
        <f t="shared" si="64"/>
        <v>1.330000000000001</v>
      </c>
      <c r="C137" s="16"/>
      <c r="D137" s="16"/>
      <c r="E137" s="16"/>
      <c r="J137" s="16">
        <f t="shared" si="65"/>
        <v>1.330000000000001</v>
      </c>
      <c r="K137" s="16"/>
      <c r="L137" s="16"/>
      <c r="M137" s="16"/>
      <c r="R137" s="16">
        <f t="shared" si="66"/>
        <v>1.330000000000001</v>
      </c>
      <c r="S137" s="16"/>
      <c r="T137" s="16"/>
      <c r="U137" s="16"/>
      <c r="Z137" s="16">
        <f t="shared" si="67"/>
        <v>1.320000000000001</v>
      </c>
      <c r="AA137" s="16"/>
      <c r="AB137" s="16"/>
      <c r="AC137" s="16"/>
    </row>
    <row r="138" spans="2:29">
      <c r="B138" s="16">
        <f t="shared" si="64"/>
        <v>1.340000000000001</v>
      </c>
      <c r="C138" s="16"/>
      <c r="D138" s="16"/>
      <c r="E138" s="16"/>
      <c r="J138" s="16">
        <f t="shared" si="65"/>
        <v>1.340000000000001</v>
      </c>
      <c r="K138" s="16"/>
      <c r="L138" s="16"/>
      <c r="M138" s="16"/>
      <c r="R138" s="16">
        <f t="shared" si="66"/>
        <v>1.340000000000001</v>
      </c>
      <c r="S138" s="16"/>
      <c r="T138" s="16"/>
      <c r="U138" s="16"/>
      <c r="Z138" s="16">
        <f t="shared" si="67"/>
        <v>1.330000000000001</v>
      </c>
      <c r="AA138" s="16"/>
      <c r="AB138" s="16"/>
      <c r="AC138" s="16"/>
    </row>
    <row r="139" spans="2:29">
      <c r="B139" s="16">
        <f t="shared" si="64"/>
        <v>1.350000000000001</v>
      </c>
      <c r="C139" s="16"/>
      <c r="D139" s="16"/>
      <c r="E139" s="16"/>
      <c r="J139" s="16">
        <f t="shared" si="65"/>
        <v>1.350000000000001</v>
      </c>
      <c r="K139" s="16"/>
      <c r="L139" s="16"/>
      <c r="M139" s="16"/>
      <c r="R139" s="16">
        <f t="shared" si="66"/>
        <v>1.350000000000001</v>
      </c>
      <c r="S139" s="16"/>
      <c r="T139" s="16"/>
      <c r="U139" s="16"/>
      <c r="Z139" s="16">
        <f t="shared" si="67"/>
        <v>1.340000000000001</v>
      </c>
      <c r="AA139" s="16"/>
      <c r="AB139" s="16"/>
      <c r="AC139" s="16"/>
    </row>
    <row r="140" spans="2:29">
      <c r="B140" s="16">
        <f t="shared" si="64"/>
        <v>1.360000000000001</v>
      </c>
      <c r="C140" s="16"/>
      <c r="D140" s="16"/>
      <c r="E140" s="16"/>
      <c r="J140" s="16">
        <f t="shared" si="65"/>
        <v>1.360000000000001</v>
      </c>
      <c r="K140" s="16"/>
      <c r="L140" s="16"/>
      <c r="M140" s="16"/>
      <c r="R140" s="16">
        <f t="shared" si="66"/>
        <v>1.360000000000001</v>
      </c>
      <c r="S140" s="16"/>
      <c r="T140" s="16"/>
      <c r="U140" s="16"/>
      <c r="Z140" s="16">
        <f t="shared" si="67"/>
        <v>1.350000000000001</v>
      </c>
      <c r="AA140" s="16"/>
      <c r="AB140" s="16"/>
      <c r="AC140" s="16"/>
    </row>
    <row r="141" spans="2:29">
      <c r="B141" s="16">
        <f t="shared" si="64"/>
        <v>1.370000000000001</v>
      </c>
      <c r="C141" s="16"/>
      <c r="D141" s="16"/>
      <c r="E141" s="16"/>
      <c r="J141" s="16">
        <f t="shared" si="65"/>
        <v>1.370000000000001</v>
      </c>
      <c r="K141" s="16"/>
      <c r="L141" s="16"/>
      <c r="M141" s="16"/>
      <c r="R141" s="16">
        <f t="shared" si="66"/>
        <v>1.370000000000001</v>
      </c>
      <c r="S141" s="16"/>
      <c r="T141" s="16"/>
      <c r="U141" s="16"/>
      <c r="Z141" s="16">
        <f t="shared" si="67"/>
        <v>1.360000000000001</v>
      </c>
      <c r="AA141" s="16"/>
      <c r="AB141" s="16"/>
      <c r="AC141" s="16"/>
    </row>
    <row r="142" spans="2:29">
      <c r="B142" s="16">
        <f t="shared" si="64"/>
        <v>1.380000000000001</v>
      </c>
      <c r="C142" s="16"/>
      <c r="D142" s="16"/>
      <c r="E142" s="16"/>
      <c r="J142" s="16">
        <f t="shared" si="65"/>
        <v>1.380000000000001</v>
      </c>
      <c r="K142" s="16"/>
      <c r="L142" s="16"/>
      <c r="M142" s="16"/>
      <c r="R142" s="16">
        <f t="shared" si="66"/>
        <v>1.380000000000001</v>
      </c>
      <c r="S142" s="16"/>
      <c r="T142" s="16"/>
      <c r="U142" s="16"/>
      <c r="Z142" s="16">
        <f t="shared" si="67"/>
        <v>1.370000000000001</v>
      </c>
      <c r="AA142" s="16"/>
      <c r="AB142" s="16"/>
      <c r="AC142" s="16"/>
    </row>
    <row r="143" spans="2:29">
      <c r="B143" s="16">
        <f t="shared" si="64"/>
        <v>1.390000000000001</v>
      </c>
      <c r="C143" s="16"/>
      <c r="D143" s="16"/>
      <c r="E143" s="16"/>
      <c r="J143" s="16">
        <f t="shared" si="65"/>
        <v>1.390000000000001</v>
      </c>
      <c r="K143" s="16"/>
      <c r="L143" s="16"/>
      <c r="M143" s="16"/>
      <c r="R143" s="16">
        <f t="shared" si="66"/>
        <v>1.390000000000001</v>
      </c>
      <c r="S143" s="16"/>
      <c r="T143" s="16"/>
      <c r="U143" s="16"/>
      <c r="Z143" s="16">
        <f t="shared" si="67"/>
        <v>1.380000000000001</v>
      </c>
      <c r="AA143" s="16"/>
      <c r="AB143" s="16"/>
      <c r="AC143" s="16"/>
    </row>
    <row r="144" spans="2:29">
      <c r="B144" s="16">
        <f t="shared" si="64"/>
        <v>1.400000000000001</v>
      </c>
      <c r="C144" s="16"/>
      <c r="D144" s="16"/>
      <c r="E144" s="16"/>
      <c r="J144" s="16">
        <f t="shared" si="65"/>
        <v>1.400000000000001</v>
      </c>
      <c r="K144" s="16"/>
      <c r="L144" s="16"/>
      <c r="M144" s="16"/>
      <c r="R144" s="16">
        <f t="shared" si="66"/>
        <v>1.400000000000001</v>
      </c>
      <c r="S144" s="16"/>
      <c r="T144" s="16"/>
      <c r="U144" s="16"/>
      <c r="Z144" s="16">
        <f t="shared" si="67"/>
        <v>1.390000000000001</v>
      </c>
      <c r="AA144" s="16"/>
      <c r="AB144" s="16"/>
      <c r="AC144" s="16"/>
    </row>
    <row r="145" spans="2:29">
      <c r="B145" s="16">
        <f t="shared" si="64"/>
        <v>1.410000000000001</v>
      </c>
      <c r="C145" s="16"/>
      <c r="D145" s="16"/>
      <c r="E145" s="16"/>
      <c r="J145" s="16">
        <f t="shared" si="65"/>
        <v>1.410000000000001</v>
      </c>
      <c r="K145" s="16"/>
      <c r="L145" s="16"/>
      <c r="M145" s="16"/>
      <c r="R145" s="16">
        <f t="shared" si="66"/>
        <v>1.410000000000001</v>
      </c>
      <c r="S145" s="16"/>
      <c r="T145" s="16"/>
      <c r="U145" s="16"/>
      <c r="Z145" s="16">
        <f t="shared" si="67"/>
        <v>1.400000000000001</v>
      </c>
      <c r="AA145" s="16"/>
      <c r="AB145" s="16"/>
      <c r="AC145" s="16"/>
    </row>
    <row r="146" spans="2:29">
      <c r="B146" s="16">
        <f t="shared" si="64"/>
        <v>1.420000000000001</v>
      </c>
      <c r="C146" s="16"/>
      <c r="D146" s="16"/>
      <c r="E146" s="16"/>
      <c r="J146" s="16">
        <f t="shared" si="65"/>
        <v>1.420000000000001</v>
      </c>
      <c r="K146" s="16"/>
      <c r="L146" s="16"/>
      <c r="M146" s="16"/>
      <c r="R146" s="16">
        <f t="shared" si="66"/>
        <v>1.420000000000001</v>
      </c>
      <c r="S146" s="16"/>
      <c r="T146" s="16"/>
      <c r="U146" s="16"/>
      <c r="Z146" s="16">
        <f t="shared" si="67"/>
        <v>1.410000000000001</v>
      </c>
      <c r="AA146" s="16"/>
      <c r="AB146" s="16"/>
      <c r="AC146" s="16"/>
    </row>
    <row r="147" spans="2:29">
      <c r="B147" s="16">
        <f t="shared" si="64"/>
        <v>1.430000000000001</v>
      </c>
      <c r="C147" s="16"/>
      <c r="D147" s="16"/>
      <c r="E147" s="16"/>
      <c r="J147" s="16">
        <f t="shared" si="65"/>
        <v>1.430000000000001</v>
      </c>
      <c r="K147" s="16"/>
      <c r="L147" s="16"/>
      <c r="M147" s="16"/>
      <c r="R147" s="16">
        <f t="shared" si="66"/>
        <v>1.430000000000001</v>
      </c>
      <c r="S147" s="16"/>
      <c r="T147" s="16"/>
      <c r="U147" s="16"/>
      <c r="Z147" s="16">
        <f t="shared" si="67"/>
        <v>1.420000000000001</v>
      </c>
      <c r="AA147" s="16"/>
      <c r="AB147" s="16"/>
      <c r="AC147" s="16"/>
    </row>
    <row r="148" spans="2:29">
      <c r="B148" s="16">
        <f t="shared" si="64"/>
        <v>1.4400000000000011</v>
      </c>
      <c r="C148" s="16"/>
      <c r="D148" s="16"/>
      <c r="E148" s="16"/>
      <c r="J148" s="16">
        <f t="shared" si="65"/>
        <v>1.4400000000000011</v>
      </c>
      <c r="K148" s="16"/>
      <c r="L148" s="16"/>
      <c r="M148" s="16"/>
      <c r="R148" s="16">
        <f t="shared" si="66"/>
        <v>1.4400000000000011</v>
      </c>
      <c r="S148" s="16"/>
      <c r="T148" s="16"/>
      <c r="U148" s="16"/>
      <c r="Z148" s="16">
        <f t="shared" si="67"/>
        <v>1.430000000000001</v>
      </c>
      <c r="AA148" s="16"/>
      <c r="AB148" s="16"/>
      <c r="AC148" s="16"/>
    </row>
    <row r="149" spans="2:29">
      <c r="B149" s="16">
        <f t="shared" si="64"/>
        <v>1.4500000000000011</v>
      </c>
      <c r="C149" s="16"/>
      <c r="D149" s="16"/>
      <c r="E149" s="16"/>
      <c r="J149" s="16">
        <f t="shared" si="65"/>
        <v>1.4500000000000011</v>
      </c>
      <c r="K149" s="16"/>
      <c r="L149" s="16"/>
      <c r="M149" s="16"/>
      <c r="R149" s="16">
        <f t="shared" si="66"/>
        <v>1.4500000000000011</v>
      </c>
      <c r="S149" s="16"/>
      <c r="T149" s="16"/>
      <c r="U149" s="16"/>
      <c r="Z149" s="16">
        <f t="shared" si="67"/>
        <v>1.4400000000000011</v>
      </c>
      <c r="AA149" s="16"/>
      <c r="AB149" s="16"/>
      <c r="AC149" s="16"/>
    </row>
    <row r="150" spans="2:29">
      <c r="B150" s="16">
        <f t="shared" si="64"/>
        <v>1.4600000000000011</v>
      </c>
      <c r="C150" s="16"/>
      <c r="D150" s="16"/>
      <c r="E150" s="16"/>
      <c r="J150" s="16">
        <f t="shared" si="65"/>
        <v>1.4600000000000011</v>
      </c>
      <c r="K150" s="16"/>
      <c r="L150" s="16"/>
      <c r="M150" s="16"/>
      <c r="R150" s="16">
        <f t="shared" si="66"/>
        <v>1.4600000000000011</v>
      </c>
      <c r="S150" s="16"/>
      <c r="T150" s="16"/>
      <c r="U150" s="16"/>
      <c r="Z150" s="16">
        <f t="shared" si="67"/>
        <v>1.4500000000000011</v>
      </c>
      <c r="AA150" s="16"/>
      <c r="AB150" s="16"/>
      <c r="AC150" s="16"/>
    </row>
    <row r="151" spans="2:29">
      <c r="B151" s="16">
        <f t="shared" si="64"/>
        <v>1.4700000000000011</v>
      </c>
      <c r="C151" s="16"/>
      <c r="D151" s="16"/>
      <c r="E151" s="16"/>
      <c r="J151" s="16">
        <f t="shared" si="65"/>
        <v>1.4700000000000011</v>
      </c>
      <c r="K151" s="16"/>
      <c r="L151" s="16"/>
      <c r="M151" s="16"/>
      <c r="R151" s="16">
        <f t="shared" si="66"/>
        <v>1.4700000000000011</v>
      </c>
      <c r="S151" s="16"/>
      <c r="T151" s="16"/>
      <c r="U151" s="16"/>
      <c r="Z151" s="16">
        <f t="shared" si="67"/>
        <v>1.4600000000000011</v>
      </c>
      <c r="AA151" s="16"/>
      <c r="AB151" s="16"/>
      <c r="AC151" s="16"/>
    </row>
    <row r="152" spans="2:29">
      <c r="B152" s="16">
        <f t="shared" si="64"/>
        <v>1.4800000000000011</v>
      </c>
      <c r="C152" s="16"/>
      <c r="D152" s="16"/>
      <c r="E152" s="16"/>
      <c r="J152" s="16">
        <f t="shared" si="65"/>
        <v>1.4800000000000011</v>
      </c>
      <c r="K152" s="16"/>
      <c r="L152" s="16"/>
      <c r="M152" s="16"/>
      <c r="R152" s="16">
        <f t="shared" si="66"/>
        <v>1.4800000000000011</v>
      </c>
      <c r="S152" s="16"/>
      <c r="T152" s="16"/>
      <c r="U152" s="16"/>
      <c r="Z152" s="16">
        <f t="shared" si="67"/>
        <v>1.4700000000000011</v>
      </c>
      <c r="AA152" s="16"/>
      <c r="AB152" s="16"/>
      <c r="AC152" s="16"/>
    </row>
    <row r="153" spans="2:29">
      <c r="B153" s="16">
        <f t="shared" si="64"/>
        <v>1.4900000000000011</v>
      </c>
      <c r="C153" s="16"/>
      <c r="D153" s="16"/>
      <c r="E153" s="16"/>
      <c r="J153" s="16">
        <f t="shared" si="65"/>
        <v>1.4900000000000011</v>
      </c>
      <c r="K153" s="16"/>
      <c r="L153" s="16"/>
      <c r="M153" s="16"/>
      <c r="R153" s="16">
        <f t="shared" si="66"/>
        <v>1.4900000000000011</v>
      </c>
      <c r="S153" s="16"/>
      <c r="T153" s="16"/>
      <c r="U153" s="16"/>
      <c r="Z153" s="16">
        <f t="shared" si="67"/>
        <v>1.4800000000000011</v>
      </c>
      <c r="AA153" s="16"/>
      <c r="AB153" s="16"/>
      <c r="AC153" s="16"/>
    </row>
    <row r="154" spans="2:29">
      <c r="B154" s="16">
        <f t="shared" si="64"/>
        <v>1.5000000000000011</v>
      </c>
      <c r="C154" s="16"/>
      <c r="D154" s="16"/>
      <c r="E154" s="16"/>
      <c r="J154" s="16">
        <f t="shared" si="65"/>
        <v>1.5000000000000011</v>
      </c>
      <c r="K154" s="16"/>
      <c r="L154" s="16"/>
      <c r="M154" s="16"/>
      <c r="R154" s="16">
        <f t="shared" si="66"/>
        <v>1.5000000000000011</v>
      </c>
      <c r="S154" s="16"/>
      <c r="T154" s="16"/>
      <c r="U154" s="16"/>
      <c r="Z154" s="16">
        <f t="shared" si="67"/>
        <v>1.4900000000000011</v>
      </c>
      <c r="AA154" s="16"/>
      <c r="AB154" s="16"/>
      <c r="AC154" s="16"/>
    </row>
    <row r="155" spans="2:29">
      <c r="B155" s="16">
        <f t="shared" si="64"/>
        <v>1.5100000000000011</v>
      </c>
      <c r="C155" s="16"/>
      <c r="D155" s="16"/>
      <c r="E155" s="16"/>
      <c r="J155" s="16">
        <f t="shared" si="65"/>
        <v>1.5100000000000011</v>
      </c>
      <c r="K155" s="16"/>
      <c r="L155" s="16"/>
      <c r="M155" s="16"/>
      <c r="R155" s="16">
        <f t="shared" si="66"/>
        <v>1.5100000000000011</v>
      </c>
      <c r="S155" s="16"/>
      <c r="T155" s="16"/>
      <c r="U155" s="16"/>
      <c r="Z155" s="16">
        <f t="shared" si="67"/>
        <v>1.5000000000000011</v>
      </c>
      <c r="AA155" s="16"/>
      <c r="AB155" s="16"/>
      <c r="AC155" s="16"/>
    </row>
    <row r="156" spans="2:29">
      <c r="B156" s="16">
        <f t="shared" si="64"/>
        <v>1.5200000000000011</v>
      </c>
      <c r="C156" s="16"/>
      <c r="D156" s="16"/>
      <c r="E156" s="16"/>
      <c r="J156" s="16">
        <f t="shared" si="65"/>
        <v>1.5200000000000011</v>
      </c>
      <c r="K156" s="16"/>
      <c r="L156" s="16"/>
      <c r="M156" s="16"/>
      <c r="R156" s="16">
        <f t="shared" si="66"/>
        <v>1.5200000000000011</v>
      </c>
      <c r="S156" s="16"/>
      <c r="T156" s="16"/>
      <c r="U156" s="16"/>
      <c r="Z156" s="16">
        <f t="shared" si="67"/>
        <v>1.5100000000000011</v>
      </c>
      <c r="AA156" s="16"/>
      <c r="AB156" s="16"/>
      <c r="AC156" s="16"/>
    </row>
    <row r="157" spans="2:29">
      <c r="B157" s="16">
        <f t="shared" si="64"/>
        <v>1.5300000000000011</v>
      </c>
      <c r="C157" s="16"/>
      <c r="D157" s="16"/>
      <c r="E157" s="16"/>
      <c r="J157" s="16">
        <f t="shared" si="65"/>
        <v>1.5300000000000011</v>
      </c>
      <c r="K157" s="16"/>
      <c r="L157" s="16"/>
      <c r="M157" s="16"/>
      <c r="R157" s="16">
        <f t="shared" si="66"/>
        <v>1.5300000000000011</v>
      </c>
      <c r="S157" s="16"/>
      <c r="T157" s="16"/>
      <c r="U157" s="16"/>
      <c r="Z157" s="16">
        <f t="shared" si="67"/>
        <v>1.5200000000000011</v>
      </c>
      <c r="AA157" s="16"/>
      <c r="AB157" s="16"/>
      <c r="AC157" s="16"/>
    </row>
    <row r="158" spans="2:29">
      <c r="B158" s="16">
        <f t="shared" si="64"/>
        <v>1.5400000000000011</v>
      </c>
      <c r="C158" s="16"/>
      <c r="D158" s="16"/>
      <c r="E158" s="16"/>
      <c r="J158" s="16">
        <f t="shared" si="65"/>
        <v>1.5400000000000011</v>
      </c>
      <c r="K158" s="16"/>
      <c r="L158" s="16"/>
      <c r="M158" s="16"/>
      <c r="R158" s="16">
        <f t="shared" si="66"/>
        <v>1.5400000000000011</v>
      </c>
      <c r="S158" s="16"/>
      <c r="T158" s="16"/>
      <c r="U158" s="16"/>
      <c r="Z158" s="16">
        <f t="shared" si="67"/>
        <v>1.5300000000000011</v>
      </c>
      <c r="AA158" s="16"/>
      <c r="AB158" s="16"/>
      <c r="AC158" s="16"/>
    </row>
    <row r="159" spans="2:29">
      <c r="B159" s="16">
        <f t="shared" si="64"/>
        <v>1.5500000000000012</v>
      </c>
      <c r="C159" s="16"/>
      <c r="D159" s="16"/>
      <c r="E159" s="16"/>
      <c r="J159" s="16">
        <f t="shared" si="65"/>
        <v>1.5500000000000012</v>
      </c>
      <c r="K159" s="16"/>
      <c r="L159" s="16"/>
      <c r="M159" s="16"/>
      <c r="R159" s="16">
        <f t="shared" si="66"/>
        <v>1.5500000000000012</v>
      </c>
      <c r="S159" s="16"/>
      <c r="T159" s="16"/>
      <c r="U159" s="16"/>
      <c r="Z159" s="16">
        <f t="shared" si="67"/>
        <v>1.5400000000000011</v>
      </c>
      <c r="AA159" s="16"/>
      <c r="AB159" s="16"/>
      <c r="AC159" s="16"/>
    </row>
    <row r="160" spans="2:29">
      <c r="B160" s="16">
        <f t="shared" si="64"/>
        <v>1.5600000000000012</v>
      </c>
      <c r="C160" s="16"/>
      <c r="D160" s="16"/>
      <c r="E160" s="16"/>
      <c r="J160" s="16">
        <f t="shared" si="65"/>
        <v>1.5600000000000012</v>
      </c>
      <c r="K160" s="16"/>
      <c r="L160" s="16"/>
      <c r="M160" s="16"/>
      <c r="R160" s="16">
        <f t="shared" si="66"/>
        <v>1.5600000000000012</v>
      </c>
      <c r="S160" s="16"/>
      <c r="T160" s="16"/>
      <c r="U160" s="16"/>
      <c r="Z160" s="16">
        <f t="shared" si="67"/>
        <v>1.5500000000000012</v>
      </c>
      <c r="AA160" s="16"/>
      <c r="AB160" s="16"/>
      <c r="AC160" s="16"/>
    </row>
    <row r="161" spans="2:29">
      <c r="B161" s="16">
        <f t="shared" si="64"/>
        <v>1.5700000000000012</v>
      </c>
      <c r="C161" s="16"/>
      <c r="D161" s="16"/>
      <c r="E161" s="16"/>
      <c r="J161" s="16">
        <f t="shared" si="65"/>
        <v>1.5700000000000012</v>
      </c>
      <c r="K161" s="16"/>
      <c r="L161" s="16"/>
      <c r="M161" s="16"/>
      <c r="R161" s="16">
        <f t="shared" si="66"/>
        <v>1.5700000000000012</v>
      </c>
      <c r="S161" s="16"/>
      <c r="T161" s="16"/>
      <c r="U161" s="16"/>
      <c r="Z161" s="16">
        <f t="shared" si="67"/>
        <v>1.5600000000000012</v>
      </c>
      <c r="AA161" s="16"/>
      <c r="AB161" s="16"/>
      <c r="AC161" s="16"/>
    </row>
    <row r="162" spans="2:29">
      <c r="B162" s="16">
        <f t="shared" si="64"/>
        <v>1.5800000000000012</v>
      </c>
      <c r="C162" s="16"/>
      <c r="D162" s="16"/>
      <c r="E162" s="16"/>
      <c r="J162" s="16">
        <f t="shared" si="65"/>
        <v>1.5800000000000012</v>
      </c>
      <c r="K162" s="16"/>
      <c r="L162" s="16"/>
      <c r="M162" s="16"/>
      <c r="R162" s="16">
        <f t="shared" si="66"/>
        <v>1.5800000000000012</v>
      </c>
      <c r="S162" s="16"/>
      <c r="T162" s="16"/>
      <c r="U162" s="16"/>
      <c r="Z162" s="16">
        <f t="shared" si="67"/>
        <v>1.5700000000000012</v>
      </c>
      <c r="AA162" s="16"/>
      <c r="AB162" s="16"/>
      <c r="AC162" s="16"/>
    </row>
    <row r="163" spans="2:29">
      <c r="B163" s="16">
        <f t="shared" si="64"/>
        <v>1.5900000000000012</v>
      </c>
      <c r="C163" s="16"/>
      <c r="D163" s="16"/>
      <c r="E163" s="16"/>
      <c r="J163" s="16">
        <f t="shared" si="65"/>
        <v>1.5900000000000012</v>
      </c>
      <c r="K163" s="16"/>
      <c r="L163" s="16"/>
      <c r="M163" s="16"/>
      <c r="R163" s="16">
        <f t="shared" si="66"/>
        <v>1.5900000000000012</v>
      </c>
      <c r="S163" s="16"/>
      <c r="T163" s="16"/>
      <c r="U163" s="16"/>
      <c r="Z163" s="16">
        <f t="shared" si="67"/>
        <v>1.5800000000000012</v>
      </c>
      <c r="AA163" s="16"/>
      <c r="AB163" s="16"/>
      <c r="AC163" s="16"/>
    </row>
    <row r="164" spans="2:29">
      <c r="B164" s="16">
        <f t="shared" si="64"/>
        <v>1.6000000000000012</v>
      </c>
      <c r="C164" s="16"/>
      <c r="D164" s="16"/>
      <c r="E164" s="16"/>
      <c r="J164" s="16">
        <f t="shared" si="65"/>
        <v>1.6000000000000012</v>
      </c>
      <c r="K164" s="16"/>
      <c r="L164" s="16"/>
      <c r="M164" s="16"/>
      <c r="R164" s="16">
        <f t="shared" si="66"/>
        <v>1.6000000000000012</v>
      </c>
      <c r="S164" s="16"/>
      <c r="T164" s="16"/>
      <c r="U164" s="16"/>
      <c r="Z164" s="16">
        <f t="shared" si="67"/>
        <v>1.5900000000000012</v>
      </c>
      <c r="AA164" s="16"/>
      <c r="AB164" s="16"/>
      <c r="AC164" s="16"/>
    </row>
    <row r="165" spans="2:29">
      <c r="B165" s="16">
        <f t="shared" si="64"/>
        <v>1.6100000000000012</v>
      </c>
      <c r="C165" s="16"/>
      <c r="D165" s="16"/>
      <c r="E165" s="16"/>
      <c r="J165" s="16">
        <f t="shared" si="65"/>
        <v>1.6100000000000012</v>
      </c>
      <c r="K165" s="16"/>
      <c r="L165" s="16"/>
      <c r="M165" s="16"/>
      <c r="R165" s="16">
        <f t="shared" si="66"/>
        <v>1.6100000000000012</v>
      </c>
      <c r="S165" s="16"/>
      <c r="T165" s="16"/>
      <c r="U165" s="16"/>
      <c r="Z165" s="16">
        <f t="shared" si="67"/>
        <v>1.6000000000000012</v>
      </c>
      <c r="AA165" s="16"/>
      <c r="AB165" s="16"/>
      <c r="AC165" s="16"/>
    </row>
    <row r="166" spans="2:29">
      <c r="B166" s="16">
        <f t="shared" si="64"/>
        <v>1.6200000000000012</v>
      </c>
      <c r="C166" s="16"/>
      <c r="D166" s="16"/>
      <c r="E166" s="16"/>
      <c r="J166" s="16">
        <f t="shared" si="65"/>
        <v>1.6200000000000012</v>
      </c>
      <c r="K166" s="16"/>
      <c r="L166" s="16"/>
      <c r="M166" s="16"/>
      <c r="R166" s="16">
        <f t="shared" si="66"/>
        <v>1.6200000000000012</v>
      </c>
      <c r="S166" s="16"/>
      <c r="T166" s="16"/>
      <c r="U166" s="16"/>
      <c r="Z166" s="16">
        <f t="shared" si="67"/>
        <v>1.6100000000000012</v>
      </c>
      <c r="AA166" s="16"/>
      <c r="AB166" s="16"/>
      <c r="AC166" s="16"/>
    </row>
    <row r="167" spans="2:29">
      <c r="B167" s="16">
        <f t="shared" si="64"/>
        <v>1.6300000000000012</v>
      </c>
      <c r="C167" s="16"/>
      <c r="D167" s="16"/>
      <c r="E167" s="16"/>
      <c r="J167" s="16">
        <f t="shared" si="65"/>
        <v>1.6300000000000012</v>
      </c>
      <c r="K167" s="16"/>
      <c r="L167" s="16"/>
      <c r="M167" s="16"/>
      <c r="R167" s="16">
        <f t="shared" si="66"/>
        <v>1.6300000000000012</v>
      </c>
      <c r="S167" s="16"/>
      <c r="T167" s="16"/>
      <c r="U167" s="16"/>
      <c r="Z167" s="16">
        <f t="shared" si="67"/>
        <v>1.6200000000000012</v>
      </c>
      <c r="AA167" s="16"/>
      <c r="AB167" s="16"/>
      <c r="AC167" s="16"/>
    </row>
    <row r="168" spans="2:29">
      <c r="B168" s="16">
        <f t="shared" si="64"/>
        <v>1.6400000000000012</v>
      </c>
      <c r="C168" s="16"/>
      <c r="D168" s="16"/>
      <c r="E168" s="16"/>
      <c r="J168" s="16">
        <f t="shared" si="65"/>
        <v>1.6400000000000012</v>
      </c>
      <c r="K168" s="16"/>
      <c r="L168" s="16"/>
      <c r="M168" s="16"/>
      <c r="R168" s="16">
        <f t="shared" si="66"/>
        <v>1.6400000000000012</v>
      </c>
      <c r="S168" s="16"/>
      <c r="T168" s="16"/>
      <c r="U168" s="16"/>
      <c r="Z168" s="16">
        <f t="shared" si="67"/>
        <v>1.6300000000000012</v>
      </c>
      <c r="AA168" s="16"/>
      <c r="AB168" s="16"/>
      <c r="AC168" s="16"/>
    </row>
    <row r="169" spans="2:29">
      <c r="B169" s="16">
        <f t="shared" si="64"/>
        <v>1.6500000000000012</v>
      </c>
      <c r="C169" s="16"/>
      <c r="D169" s="16"/>
      <c r="E169" s="16"/>
      <c r="J169" s="16">
        <f t="shared" si="65"/>
        <v>1.6500000000000012</v>
      </c>
      <c r="K169" s="16"/>
      <c r="L169" s="16"/>
      <c r="M169" s="16"/>
      <c r="R169" s="16">
        <f t="shared" si="66"/>
        <v>1.6500000000000012</v>
      </c>
      <c r="S169" s="16"/>
      <c r="T169" s="16"/>
      <c r="U169" s="16"/>
      <c r="Z169" s="16">
        <f t="shared" si="67"/>
        <v>1.6400000000000012</v>
      </c>
      <c r="AA169" s="16"/>
      <c r="AB169" s="16"/>
      <c r="AC169" s="16"/>
    </row>
    <row r="170" spans="2:29">
      <c r="B170" s="16">
        <f t="shared" si="64"/>
        <v>1.6600000000000013</v>
      </c>
      <c r="C170" s="16"/>
      <c r="D170" s="16"/>
      <c r="E170" s="16"/>
      <c r="J170" s="16">
        <f t="shared" si="65"/>
        <v>1.6600000000000013</v>
      </c>
      <c r="K170" s="16"/>
      <c r="L170" s="16"/>
      <c r="M170" s="16"/>
      <c r="R170" s="16">
        <f t="shared" si="66"/>
        <v>1.6600000000000013</v>
      </c>
      <c r="S170" s="16"/>
      <c r="T170" s="16"/>
      <c r="U170" s="16"/>
      <c r="Z170" s="16">
        <f t="shared" si="67"/>
        <v>1.6500000000000012</v>
      </c>
      <c r="AA170" s="16"/>
      <c r="AB170" s="16"/>
      <c r="AC170" s="16"/>
    </row>
    <row r="171" spans="2:29">
      <c r="B171" s="16">
        <f t="shared" si="64"/>
        <v>1.6700000000000013</v>
      </c>
      <c r="C171" s="16"/>
      <c r="D171" s="16"/>
      <c r="E171" s="16"/>
      <c r="J171" s="16">
        <f t="shared" si="65"/>
        <v>1.6700000000000013</v>
      </c>
      <c r="K171" s="16"/>
      <c r="L171" s="16"/>
      <c r="M171" s="16"/>
      <c r="R171" s="16">
        <f t="shared" si="66"/>
        <v>1.6700000000000013</v>
      </c>
      <c r="S171" s="16"/>
      <c r="T171" s="16"/>
      <c r="U171" s="16"/>
      <c r="Z171" s="16">
        <f t="shared" si="67"/>
        <v>1.6600000000000013</v>
      </c>
      <c r="AA171" s="16"/>
      <c r="AB171" s="16"/>
      <c r="AC171" s="16"/>
    </row>
    <row r="172" spans="2:29">
      <c r="B172" s="16">
        <f t="shared" si="64"/>
        <v>1.6800000000000013</v>
      </c>
      <c r="C172" s="16"/>
      <c r="D172" s="16"/>
      <c r="E172" s="16"/>
      <c r="J172" s="16">
        <f t="shared" si="65"/>
        <v>1.6800000000000013</v>
      </c>
      <c r="K172" s="16"/>
      <c r="L172" s="16"/>
      <c r="M172" s="16"/>
      <c r="R172" s="16">
        <f t="shared" si="66"/>
        <v>1.6800000000000013</v>
      </c>
      <c r="S172" s="16"/>
      <c r="T172" s="16"/>
      <c r="U172" s="16"/>
      <c r="Z172" s="16">
        <f t="shared" si="67"/>
        <v>1.6700000000000013</v>
      </c>
      <c r="AA172" s="16"/>
      <c r="AB172" s="16"/>
      <c r="AC172" s="16"/>
    </row>
    <row r="173" spans="2:29">
      <c r="B173" s="16">
        <f t="shared" si="64"/>
        <v>1.6900000000000013</v>
      </c>
      <c r="C173" s="16"/>
      <c r="D173" s="16"/>
      <c r="E173" s="16"/>
      <c r="J173" s="16">
        <f t="shared" si="65"/>
        <v>1.6900000000000013</v>
      </c>
      <c r="K173" s="16"/>
      <c r="L173" s="16"/>
      <c r="M173" s="16"/>
      <c r="R173" s="16">
        <f t="shared" si="66"/>
        <v>1.6900000000000013</v>
      </c>
      <c r="S173" s="16"/>
      <c r="T173" s="16"/>
      <c r="U173" s="16"/>
      <c r="Z173" s="16">
        <f t="shared" si="67"/>
        <v>1.6800000000000013</v>
      </c>
      <c r="AA173" s="16"/>
      <c r="AB173" s="16"/>
      <c r="AC173" s="16"/>
    </row>
    <row r="174" spans="2:29">
      <c r="B174" s="16">
        <f t="shared" si="64"/>
        <v>1.7000000000000013</v>
      </c>
      <c r="C174" s="16"/>
      <c r="D174" s="16"/>
      <c r="E174" s="16"/>
      <c r="J174" s="16">
        <f t="shared" si="65"/>
        <v>1.7000000000000013</v>
      </c>
      <c r="K174" s="16"/>
      <c r="L174" s="16"/>
      <c r="M174" s="16"/>
      <c r="R174" s="16">
        <f t="shared" si="66"/>
        <v>1.7000000000000013</v>
      </c>
      <c r="S174" s="16"/>
      <c r="T174" s="16"/>
      <c r="U174" s="16"/>
      <c r="Z174" s="16">
        <f t="shared" si="67"/>
        <v>1.6900000000000013</v>
      </c>
      <c r="AA174" s="16"/>
      <c r="AB174" s="16"/>
      <c r="AC174" s="16"/>
    </row>
    <row r="175" spans="2:29">
      <c r="B175" s="16">
        <f t="shared" si="64"/>
        <v>1.7100000000000013</v>
      </c>
      <c r="C175" s="16"/>
      <c r="D175" s="16"/>
      <c r="E175" s="16"/>
      <c r="J175" s="16">
        <f t="shared" si="65"/>
        <v>1.7100000000000013</v>
      </c>
      <c r="K175" s="16"/>
      <c r="L175" s="16"/>
      <c r="M175" s="16"/>
      <c r="R175" s="16">
        <f t="shared" si="66"/>
        <v>1.7100000000000013</v>
      </c>
      <c r="S175" s="16"/>
      <c r="T175" s="16"/>
      <c r="U175" s="16"/>
      <c r="Z175" s="16">
        <f t="shared" si="67"/>
        <v>1.7000000000000013</v>
      </c>
      <c r="AA175" s="16"/>
      <c r="AB175" s="16"/>
      <c r="AC175" s="16"/>
    </row>
    <row r="176" spans="2:29">
      <c r="B176" s="16">
        <f t="shared" si="64"/>
        <v>1.7200000000000013</v>
      </c>
      <c r="C176" s="16"/>
      <c r="D176" s="16"/>
      <c r="E176" s="16"/>
      <c r="J176" s="16">
        <f t="shared" si="65"/>
        <v>1.7200000000000013</v>
      </c>
      <c r="K176" s="16"/>
      <c r="L176" s="16"/>
      <c r="M176" s="16"/>
      <c r="R176" s="16">
        <f t="shared" si="66"/>
        <v>1.7200000000000013</v>
      </c>
      <c r="S176" s="16"/>
      <c r="T176" s="16"/>
      <c r="U176" s="16"/>
      <c r="Z176" s="16">
        <f t="shared" si="67"/>
        <v>1.7100000000000013</v>
      </c>
      <c r="AA176" s="16"/>
      <c r="AB176" s="16"/>
      <c r="AC176" s="16"/>
    </row>
    <row r="177" spans="2:29">
      <c r="B177" s="16">
        <f t="shared" si="64"/>
        <v>1.7300000000000013</v>
      </c>
      <c r="C177" s="16"/>
      <c r="D177" s="16"/>
      <c r="E177" s="16"/>
      <c r="J177" s="16">
        <f t="shared" si="65"/>
        <v>1.7300000000000013</v>
      </c>
      <c r="K177" s="16"/>
      <c r="L177" s="16"/>
      <c r="M177" s="16"/>
      <c r="R177" s="16">
        <f t="shared" si="66"/>
        <v>1.7300000000000013</v>
      </c>
      <c r="S177" s="16"/>
      <c r="T177" s="16"/>
      <c r="U177" s="16"/>
      <c r="Z177" s="16">
        <f t="shared" si="67"/>
        <v>1.7200000000000013</v>
      </c>
      <c r="AA177" s="16"/>
      <c r="AB177" s="16"/>
      <c r="AC177" s="16"/>
    </row>
    <row r="178" spans="2:29">
      <c r="B178" s="16">
        <f t="shared" si="64"/>
        <v>1.7400000000000013</v>
      </c>
      <c r="C178" s="16"/>
      <c r="D178" s="16"/>
      <c r="E178" s="16"/>
      <c r="J178" s="16">
        <f t="shared" si="65"/>
        <v>1.7400000000000013</v>
      </c>
      <c r="K178" s="16"/>
      <c r="L178" s="16"/>
      <c r="M178" s="16"/>
      <c r="R178" s="16">
        <f t="shared" si="66"/>
        <v>1.7400000000000013</v>
      </c>
      <c r="S178" s="16"/>
      <c r="T178" s="16"/>
      <c r="U178" s="16"/>
      <c r="Z178" s="16">
        <f t="shared" si="67"/>
        <v>1.7300000000000013</v>
      </c>
      <c r="AA178" s="16"/>
      <c r="AB178" s="16"/>
      <c r="AC178" s="16"/>
    </row>
    <row r="179" spans="2:29">
      <c r="B179" s="16">
        <f t="shared" si="64"/>
        <v>1.7500000000000013</v>
      </c>
      <c r="C179" s="16"/>
      <c r="D179" s="16"/>
      <c r="E179" s="16"/>
      <c r="J179" s="16">
        <f t="shared" si="65"/>
        <v>1.7500000000000013</v>
      </c>
      <c r="K179" s="16"/>
      <c r="L179" s="16"/>
      <c r="M179" s="16"/>
      <c r="R179" s="16">
        <f t="shared" si="66"/>
        <v>1.7500000000000013</v>
      </c>
      <c r="S179" s="16"/>
      <c r="T179" s="16"/>
      <c r="U179" s="16"/>
      <c r="Z179" s="16">
        <f t="shared" si="67"/>
        <v>1.7400000000000013</v>
      </c>
      <c r="AA179" s="16"/>
      <c r="AB179" s="16"/>
      <c r="AC179" s="16"/>
    </row>
    <row r="180" spans="2:29">
      <c r="B180" s="16">
        <f t="shared" si="64"/>
        <v>1.7600000000000013</v>
      </c>
      <c r="C180" s="16"/>
      <c r="D180" s="16"/>
      <c r="E180" s="16"/>
      <c r="J180" s="16">
        <f t="shared" si="65"/>
        <v>1.7600000000000013</v>
      </c>
      <c r="K180" s="16"/>
      <c r="L180" s="16"/>
      <c r="M180" s="16"/>
      <c r="R180" s="16">
        <f t="shared" si="66"/>
        <v>1.7600000000000013</v>
      </c>
      <c r="S180" s="16"/>
      <c r="T180" s="16"/>
      <c r="U180" s="16"/>
      <c r="Z180" s="16">
        <f t="shared" si="67"/>
        <v>1.7500000000000013</v>
      </c>
      <c r="AA180" s="16"/>
      <c r="AB180" s="16"/>
      <c r="AC180" s="16"/>
    </row>
    <row r="181" spans="2:29">
      <c r="B181" s="16">
        <f t="shared" si="64"/>
        <v>1.7700000000000014</v>
      </c>
      <c r="C181" s="16"/>
      <c r="D181" s="16"/>
      <c r="E181" s="16"/>
      <c r="J181" s="16">
        <f t="shared" si="65"/>
        <v>1.7700000000000014</v>
      </c>
      <c r="K181" s="16"/>
      <c r="L181" s="16"/>
      <c r="M181" s="16"/>
      <c r="R181" s="16">
        <f t="shared" si="66"/>
        <v>1.7700000000000014</v>
      </c>
      <c r="S181" s="16"/>
      <c r="T181" s="16"/>
      <c r="U181" s="16"/>
      <c r="Z181" s="16">
        <f t="shared" si="67"/>
        <v>1.7600000000000013</v>
      </c>
      <c r="AA181" s="16"/>
      <c r="AB181" s="16"/>
      <c r="AC181" s="16"/>
    </row>
    <row r="182" spans="2:29">
      <c r="B182" s="16">
        <f t="shared" si="64"/>
        <v>1.7800000000000014</v>
      </c>
      <c r="C182" s="16"/>
      <c r="D182" s="16"/>
      <c r="E182" s="16"/>
      <c r="J182" s="16">
        <f t="shared" si="65"/>
        <v>1.7800000000000014</v>
      </c>
      <c r="K182" s="16"/>
      <c r="L182" s="16"/>
      <c r="M182" s="16"/>
      <c r="R182" s="16">
        <f t="shared" si="66"/>
        <v>1.7800000000000014</v>
      </c>
      <c r="S182" s="16"/>
      <c r="T182" s="16"/>
      <c r="U182" s="16"/>
      <c r="Z182" s="16">
        <f t="shared" si="67"/>
        <v>1.7700000000000014</v>
      </c>
      <c r="AA182" s="16"/>
      <c r="AB182" s="16"/>
      <c r="AC182" s="16"/>
    </row>
    <row r="183" spans="2:29">
      <c r="B183" s="16">
        <f t="shared" si="64"/>
        <v>1.7900000000000014</v>
      </c>
      <c r="C183" s="16"/>
      <c r="D183" s="16"/>
      <c r="E183" s="16"/>
      <c r="J183" s="16">
        <f t="shared" si="65"/>
        <v>1.7900000000000014</v>
      </c>
      <c r="K183" s="16"/>
      <c r="L183" s="16"/>
      <c r="M183" s="16"/>
      <c r="R183" s="16">
        <f t="shared" si="66"/>
        <v>1.7900000000000014</v>
      </c>
      <c r="S183" s="16"/>
      <c r="T183" s="16"/>
      <c r="U183" s="16"/>
      <c r="Z183" s="16">
        <f t="shared" si="67"/>
        <v>1.7800000000000014</v>
      </c>
      <c r="AA183" s="16"/>
      <c r="AB183" s="16"/>
      <c r="AC183" s="16"/>
    </row>
    <row r="184" spans="2:29">
      <c r="B184" s="16">
        <f t="shared" si="64"/>
        <v>1.8000000000000014</v>
      </c>
      <c r="C184" s="16"/>
      <c r="D184" s="16"/>
      <c r="E184" s="16"/>
      <c r="J184" s="16">
        <f t="shared" si="65"/>
        <v>1.8000000000000014</v>
      </c>
      <c r="K184" s="16"/>
      <c r="L184" s="16"/>
      <c r="M184" s="16"/>
      <c r="R184" s="16">
        <f t="shared" si="66"/>
        <v>1.8000000000000014</v>
      </c>
      <c r="S184" s="16"/>
      <c r="T184" s="16"/>
      <c r="U184" s="16"/>
      <c r="Z184" s="16">
        <f t="shared" si="67"/>
        <v>1.7900000000000014</v>
      </c>
      <c r="AA184" s="16"/>
      <c r="AB184" s="16"/>
      <c r="AC184" s="16"/>
    </row>
    <row r="185" spans="2:29">
      <c r="B185" s="16">
        <f t="shared" si="64"/>
        <v>1.8100000000000014</v>
      </c>
      <c r="C185" s="16"/>
      <c r="D185" s="16"/>
      <c r="E185" s="16"/>
      <c r="J185" s="16">
        <f t="shared" si="65"/>
        <v>1.8100000000000014</v>
      </c>
      <c r="K185" s="16"/>
      <c r="L185" s="16"/>
      <c r="M185" s="16"/>
      <c r="R185" s="16">
        <f t="shared" si="66"/>
        <v>1.8100000000000014</v>
      </c>
      <c r="S185" s="16"/>
      <c r="T185" s="16"/>
      <c r="U185" s="16"/>
      <c r="Z185" s="16">
        <f t="shared" si="67"/>
        <v>1.8000000000000014</v>
      </c>
      <c r="AA185" s="16"/>
      <c r="AB185" s="16"/>
      <c r="AC185" s="16"/>
    </row>
    <row r="186" spans="2:29">
      <c r="B186" s="16">
        <f t="shared" si="64"/>
        <v>1.8200000000000014</v>
      </c>
      <c r="C186" s="16"/>
      <c r="D186" s="16"/>
      <c r="E186" s="16"/>
      <c r="J186" s="16">
        <f t="shared" si="65"/>
        <v>1.8200000000000014</v>
      </c>
      <c r="K186" s="16"/>
      <c r="L186" s="16"/>
      <c r="M186" s="16"/>
      <c r="R186" s="16">
        <f t="shared" si="66"/>
        <v>1.8200000000000014</v>
      </c>
      <c r="S186" s="16"/>
      <c r="T186" s="16"/>
      <c r="U186" s="16"/>
      <c r="Z186" s="16">
        <f t="shared" si="67"/>
        <v>1.8100000000000014</v>
      </c>
      <c r="AA186" s="16"/>
      <c r="AB186" s="16"/>
      <c r="AC186" s="16"/>
    </row>
    <row r="187" spans="2:29">
      <c r="B187" s="16">
        <f t="shared" si="64"/>
        <v>1.8300000000000014</v>
      </c>
      <c r="C187" s="16"/>
      <c r="D187" s="16"/>
      <c r="E187" s="16"/>
      <c r="J187" s="16">
        <f t="shared" si="65"/>
        <v>1.8300000000000014</v>
      </c>
      <c r="K187" s="16"/>
      <c r="L187" s="16"/>
      <c r="M187" s="16"/>
      <c r="R187" s="16">
        <f t="shared" si="66"/>
        <v>1.8300000000000014</v>
      </c>
      <c r="S187" s="16"/>
      <c r="T187" s="16"/>
      <c r="U187" s="16"/>
      <c r="Z187" s="16">
        <f t="shared" si="67"/>
        <v>1.8200000000000014</v>
      </c>
      <c r="AA187" s="16"/>
      <c r="AB187" s="16"/>
      <c r="AC187" s="16"/>
    </row>
    <row r="188" spans="2:29">
      <c r="B188" s="16">
        <f t="shared" si="64"/>
        <v>1.8400000000000014</v>
      </c>
      <c r="C188" s="16"/>
      <c r="D188" s="16"/>
      <c r="E188" s="16"/>
      <c r="J188" s="16">
        <f t="shared" si="65"/>
        <v>1.8400000000000014</v>
      </c>
      <c r="K188" s="16"/>
      <c r="L188" s="16"/>
      <c r="M188" s="16"/>
      <c r="R188" s="16">
        <f t="shared" si="66"/>
        <v>1.8400000000000014</v>
      </c>
      <c r="S188" s="16"/>
      <c r="T188" s="16"/>
      <c r="U188" s="16"/>
      <c r="Z188" s="16">
        <f t="shared" si="67"/>
        <v>1.8300000000000014</v>
      </c>
      <c r="AA188" s="16"/>
      <c r="AB188" s="16"/>
      <c r="AC188" s="16"/>
    </row>
    <row r="189" spans="2:29">
      <c r="B189" s="16">
        <f t="shared" si="64"/>
        <v>1.8500000000000014</v>
      </c>
      <c r="C189" s="16"/>
      <c r="D189" s="16"/>
      <c r="E189" s="16"/>
      <c r="J189" s="16">
        <f t="shared" si="65"/>
        <v>1.8500000000000014</v>
      </c>
      <c r="K189" s="16"/>
      <c r="L189" s="16"/>
      <c r="M189" s="16"/>
      <c r="R189" s="16">
        <f t="shared" si="66"/>
        <v>1.8500000000000014</v>
      </c>
      <c r="S189" s="16"/>
      <c r="T189" s="16"/>
      <c r="U189" s="16"/>
      <c r="Z189" s="16">
        <f t="shared" si="67"/>
        <v>1.8400000000000014</v>
      </c>
      <c r="AA189" s="16"/>
      <c r="AB189" s="16"/>
      <c r="AC189" s="16"/>
    </row>
    <row r="190" spans="2:29">
      <c r="B190" s="16">
        <f t="shared" si="64"/>
        <v>1.8600000000000014</v>
      </c>
      <c r="C190" s="16"/>
      <c r="D190" s="16"/>
      <c r="E190" s="16"/>
      <c r="J190" s="16">
        <f t="shared" si="65"/>
        <v>1.8600000000000014</v>
      </c>
      <c r="K190" s="16"/>
      <c r="L190" s="16"/>
      <c r="M190" s="16"/>
      <c r="R190" s="16">
        <f t="shared" si="66"/>
        <v>1.8600000000000014</v>
      </c>
      <c r="S190" s="16"/>
      <c r="T190" s="16"/>
      <c r="U190" s="16"/>
      <c r="Z190" s="16">
        <f t="shared" si="67"/>
        <v>1.8500000000000014</v>
      </c>
      <c r="AA190" s="16"/>
      <c r="AB190" s="16"/>
      <c r="AC190" s="16"/>
    </row>
    <row r="191" spans="2:29">
      <c r="B191" s="16">
        <f t="shared" si="64"/>
        <v>1.8700000000000014</v>
      </c>
      <c r="C191" s="16"/>
      <c r="D191" s="16"/>
      <c r="E191" s="16"/>
      <c r="J191" s="16">
        <f t="shared" si="65"/>
        <v>1.8700000000000014</v>
      </c>
      <c r="K191" s="16"/>
      <c r="L191" s="16"/>
      <c r="M191" s="16"/>
      <c r="R191" s="16">
        <f t="shared" si="66"/>
        <v>1.8700000000000014</v>
      </c>
      <c r="S191" s="16"/>
      <c r="T191" s="16"/>
      <c r="U191" s="16"/>
      <c r="Z191" s="16">
        <f t="shared" si="67"/>
        <v>1.8600000000000014</v>
      </c>
      <c r="AA191" s="16"/>
      <c r="AB191" s="16"/>
      <c r="AC191" s="16"/>
    </row>
    <row r="192" spans="2:29">
      <c r="B192" s="16">
        <f t="shared" si="64"/>
        <v>1.8800000000000014</v>
      </c>
      <c r="C192" s="16"/>
      <c r="D192" s="16"/>
      <c r="E192" s="16"/>
      <c r="J192" s="16">
        <f t="shared" si="65"/>
        <v>1.8800000000000014</v>
      </c>
      <c r="K192" s="16"/>
      <c r="L192" s="16"/>
      <c r="M192" s="16"/>
      <c r="R192" s="16">
        <f t="shared" si="66"/>
        <v>1.8800000000000014</v>
      </c>
      <c r="S192" s="16"/>
      <c r="T192" s="16"/>
      <c r="U192" s="16"/>
      <c r="Z192" s="16">
        <f t="shared" si="67"/>
        <v>1.8700000000000014</v>
      </c>
      <c r="AA192" s="16"/>
      <c r="AB192" s="16"/>
      <c r="AC192" s="16"/>
    </row>
    <row r="193" spans="2:29">
      <c r="B193" s="16">
        <f t="shared" si="64"/>
        <v>1.8900000000000015</v>
      </c>
      <c r="C193" s="16"/>
      <c r="D193" s="16"/>
      <c r="E193" s="16"/>
      <c r="J193" s="16">
        <f t="shared" si="65"/>
        <v>1.8900000000000015</v>
      </c>
      <c r="K193" s="16"/>
      <c r="L193" s="16"/>
      <c r="M193" s="16"/>
      <c r="R193" s="16">
        <f t="shared" si="66"/>
        <v>1.8900000000000015</v>
      </c>
      <c r="S193" s="16"/>
      <c r="T193" s="16"/>
      <c r="U193" s="16"/>
      <c r="Z193" s="16">
        <f t="shared" si="67"/>
        <v>1.8800000000000014</v>
      </c>
      <c r="AA193" s="16"/>
      <c r="AB193" s="16"/>
      <c r="AC193" s="16"/>
    </row>
    <row r="194" spans="2:29">
      <c r="B194" s="16">
        <f t="shared" si="64"/>
        <v>1.9000000000000015</v>
      </c>
      <c r="C194" s="16"/>
      <c r="D194" s="16"/>
      <c r="E194" s="16"/>
      <c r="J194" s="16">
        <f t="shared" si="65"/>
        <v>1.9000000000000015</v>
      </c>
      <c r="K194" s="16"/>
      <c r="L194" s="16"/>
      <c r="M194" s="16"/>
      <c r="R194" s="16">
        <f t="shared" si="66"/>
        <v>1.9000000000000015</v>
      </c>
      <c r="S194" s="16"/>
      <c r="T194" s="16"/>
      <c r="U194" s="16"/>
      <c r="Z194" s="16">
        <f t="shared" si="67"/>
        <v>1.8900000000000015</v>
      </c>
      <c r="AA194" s="16"/>
      <c r="AB194" s="16"/>
      <c r="AC194" s="16"/>
    </row>
    <row r="195" spans="2:29">
      <c r="B195" s="16">
        <f t="shared" si="64"/>
        <v>1.9100000000000015</v>
      </c>
      <c r="C195" s="16"/>
      <c r="D195" s="16"/>
      <c r="E195" s="16"/>
      <c r="J195" s="16">
        <f t="shared" si="65"/>
        <v>1.9100000000000015</v>
      </c>
      <c r="K195" s="16"/>
      <c r="L195" s="16"/>
      <c r="M195" s="16"/>
      <c r="R195" s="16">
        <f t="shared" si="66"/>
        <v>1.9100000000000015</v>
      </c>
      <c r="S195" s="16"/>
      <c r="T195" s="16"/>
      <c r="U195" s="16"/>
      <c r="Z195" s="16">
        <f t="shared" si="67"/>
        <v>1.9000000000000015</v>
      </c>
      <c r="AA195" s="16"/>
      <c r="AB195" s="16"/>
      <c r="AC195" s="16"/>
    </row>
    <row r="196" spans="2:29">
      <c r="B196" s="16">
        <f t="shared" si="64"/>
        <v>1.9200000000000015</v>
      </c>
      <c r="C196" s="16"/>
      <c r="D196" s="16"/>
      <c r="E196" s="16"/>
      <c r="J196" s="16">
        <f t="shared" si="65"/>
        <v>1.9200000000000015</v>
      </c>
      <c r="K196" s="16"/>
      <c r="L196" s="16"/>
      <c r="M196" s="16"/>
      <c r="R196" s="16">
        <f t="shared" si="66"/>
        <v>1.9200000000000015</v>
      </c>
      <c r="S196" s="16"/>
      <c r="T196" s="16"/>
      <c r="U196" s="16"/>
      <c r="Z196" s="16">
        <f t="shared" si="67"/>
        <v>1.9100000000000015</v>
      </c>
      <c r="AA196" s="16"/>
      <c r="AB196" s="16"/>
      <c r="AC196" s="16"/>
    </row>
    <row r="197" spans="2:29">
      <c r="B197" s="16">
        <f t="shared" si="64"/>
        <v>1.9300000000000015</v>
      </c>
      <c r="C197" s="16"/>
      <c r="D197" s="16"/>
      <c r="E197" s="16"/>
      <c r="J197" s="16">
        <f t="shared" si="65"/>
        <v>1.9300000000000015</v>
      </c>
      <c r="K197" s="16"/>
      <c r="L197" s="16"/>
      <c r="M197" s="16"/>
      <c r="R197" s="16">
        <f t="shared" si="66"/>
        <v>1.9300000000000015</v>
      </c>
      <c r="S197" s="16"/>
      <c r="T197" s="16"/>
      <c r="U197" s="16"/>
      <c r="Z197" s="16">
        <f t="shared" si="67"/>
        <v>1.9200000000000015</v>
      </c>
      <c r="AA197" s="16"/>
      <c r="AB197" s="16"/>
      <c r="AC197" s="16"/>
    </row>
    <row r="198" spans="2:29">
      <c r="B198" s="16">
        <f t="shared" ref="B198:B261" si="68">B197+0.01</f>
        <v>1.9400000000000015</v>
      </c>
      <c r="C198" s="16"/>
      <c r="D198" s="16"/>
      <c r="E198" s="16"/>
      <c r="J198" s="16">
        <f t="shared" ref="J198:J261" si="69">J197+0.01</f>
        <v>1.9400000000000015</v>
      </c>
      <c r="K198" s="16"/>
      <c r="L198" s="16"/>
      <c r="M198" s="16"/>
      <c r="R198" s="16">
        <f t="shared" ref="R198:R261" si="70">R197+0.01</f>
        <v>1.9400000000000015</v>
      </c>
      <c r="S198" s="16"/>
      <c r="T198" s="16"/>
      <c r="U198" s="16"/>
      <c r="Z198" s="16">
        <f t="shared" ref="Z198:Z261" si="71">Z197+0.01</f>
        <v>1.9300000000000015</v>
      </c>
      <c r="AA198" s="16"/>
      <c r="AB198" s="16"/>
      <c r="AC198" s="16"/>
    </row>
    <row r="199" spans="2:29">
      <c r="B199" s="16">
        <f t="shared" si="68"/>
        <v>1.9500000000000015</v>
      </c>
      <c r="C199" s="16"/>
      <c r="D199" s="16"/>
      <c r="E199" s="16"/>
      <c r="J199" s="16">
        <f t="shared" si="69"/>
        <v>1.9500000000000015</v>
      </c>
      <c r="K199" s="16"/>
      <c r="L199" s="16"/>
      <c r="M199" s="16"/>
      <c r="R199" s="16">
        <f t="shared" si="70"/>
        <v>1.9500000000000015</v>
      </c>
      <c r="S199" s="16"/>
      <c r="T199" s="16"/>
      <c r="U199" s="16"/>
      <c r="Z199" s="16">
        <f t="shared" si="71"/>
        <v>1.9400000000000015</v>
      </c>
      <c r="AA199" s="16"/>
      <c r="AB199" s="16"/>
      <c r="AC199" s="16"/>
    </row>
    <row r="200" spans="2:29">
      <c r="B200" s="16">
        <f t="shared" si="68"/>
        <v>1.9600000000000015</v>
      </c>
      <c r="C200" s="16"/>
      <c r="D200" s="16"/>
      <c r="E200" s="16"/>
      <c r="J200" s="16">
        <f t="shared" si="69"/>
        <v>1.9600000000000015</v>
      </c>
      <c r="K200" s="16"/>
      <c r="L200" s="16"/>
      <c r="M200" s="16"/>
      <c r="R200" s="16">
        <f t="shared" si="70"/>
        <v>1.9600000000000015</v>
      </c>
      <c r="S200" s="16"/>
      <c r="T200" s="16"/>
      <c r="U200" s="16"/>
      <c r="Z200" s="16">
        <f t="shared" si="71"/>
        <v>1.9500000000000015</v>
      </c>
      <c r="AA200" s="16"/>
      <c r="AB200" s="16"/>
      <c r="AC200" s="16"/>
    </row>
    <row r="201" spans="2:29">
      <c r="B201" s="16">
        <f t="shared" si="68"/>
        <v>1.9700000000000015</v>
      </c>
      <c r="C201" s="16"/>
      <c r="D201" s="16"/>
      <c r="E201" s="16"/>
      <c r="J201" s="16">
        <f t="shared" si="69"/>
        <v>1.9700000000000015</v>
      </c>
      <c r="K201" s="16"/>
      <c r="L201" s="16"/>
      <c r="M201" s="16"/>
      <c r="R201" s="16">
        <f t="shared" si="70"/>
        <v>1.9700000000000015</v>
      </c>
      <c r="S201" s="16"/>
      <c r="T201" s="16"/>
      <c r="U201" s="16"/>
      <c r="Z201" s="16">
        <f t="shared" si="71"/>
        <v>1.9600000000000015</v>
      </c>
      <c r="AA201" s="16"/>
      <c r="AB201" s="16"/>
      <c r="AC201" s="16"/>
    </row>
    <row r="202" spans="2:29">
      <c r="B202" s="16">
        <f t="shared" si="68"/>
        <v>1.9800000000000015</v>
      </c>
      <c r="C202" s="16"/>
      <c r="D202" s="16"/>
      <c r="E202" s="16"/>
      <c r="J202" s="16">
        <f t="shared" si="69"/>
        <v>1.9800000000000015</v>
      </c>
      <c r="K202" s="16"/>
      <c r="L202" s="16"/>
      <c r="M202" s="16"/>
      <c r="R202" s="16">
        <f t="shared" si="70"/>
        <v>1.9800000000000015</v>
      </c>
      <c r="S202" s="16"/>
      <c r="T202" s="16"/>
      <c r="U202" s="16"/>
      <c r="Z202" s="16">
        <f t="shared" si="71"/>
        <v>1.9700000000000015</v>
      </c>
      <c r="AA202" s="16"/>
      <c r="AB202" s="16"/>
      <c r="AC202" s="16"/>
    </row>
    <row r="203" spans="2:29">
      <c r="B203" s="16">
        <f t="shared" si="68"/>
        <v>1.9900000000000015</v>
      </c>
      <c r="C203" s="16"/>
      <c r="D203" s="16"/>
      <c r="E203" s="16"/>
      <c r="J203" s="16">
        <f t="shared" si="69"/>
        <v>1.9900000000000015</v>
      </c>
      <c r="K203" s="16"/>
      <c r="L203" s="16"/>
      <c r="M203" s="16"/>
      <c r="R203" s="16">
        <f t="shared" si="70"/>
        <v>1.9900000000000015</v>
      </c>
      <c r="S203" s="16"/>
      <c r="T203" s="16"/>
      <c r="U203" s="16"/>
      <c r="Z203" s="16">
        <f t="shared" si="71"/>
        <v>1.9800000000000015</v>
      </c>
      <c r="AA203" s="16"/>
      <c r="AB203" s="16"/>
      <c r="AC203" s="16"/>
    </row>
    <row r="204" spans="2:29">
      <c r="B204" s="16">
        <f t="shared" si="68"/>
        <v>2.0000000000000013</v>
      </c>
      <c r="C204" s="16"/>
      <c r="D204" s="16"/>
      <c r="E204" s="16"/>
      <c r="J204" s="16">
        <f t="shared" si="69"/>
        <v>2.0000000000000013</v>
      </c>
      <c r="K204" s="16"/>
      <c r="L204" s="16"/>
      <c r="M204" s="16"/>
      <c r="R204" s="16">
        <f t="shared" si="70"/>
        <v>2.0000000000000013</v>
      </c>
      <c r="S204" s="16"/>
      <c r="T204" s="16"/>
      <c r="U204" s="16"/>
      <c r="Z204" s="16">
        <f t="shared" si="71"/>
        <v>1.9900000000000015</v>
      </c>
      <c r="AA204" s="16"/>
      <c r="AB204" s="16"/>
      <c r="AC204" s="16"/>
    </row>
    <row r="205" spans="2:29">
      <c r="B205" s="16">
        <f t="shared" si="68"/>
        <v>2.0100000000000011</v>
      </c>
      <c r="C205" s="16"/>
      <c r="D205" s="16"/>
      <c r="E205" s="16"/>
      <c r="J205" s="16">
        <f t="shared" si="69"/>
        <v>2.0100000000000011</v>
      </c>
      <c r="K205" s="16"/>
      <c r="L205" s="16"/>
      <c r="M205" s="16"/>
      <c r="R205" s="16">
        <f t="shared" si="70"/>
        <v>2.0100000000000011</v>
      </c>
      <c r="S205" s="16"/>
      <c r="T205" s="16"/>
      <c r="U205" s="16"/>
      <c r="Z205" s="16">
        <f t="shared" si="71"/>
        <v>2.0000000000000013</v>
      </c>
      <c r="AA205" s="16"/>
      <c r="AB205" s="16"/>
      <c r="AC205" s="16"/>
    </row>
    <row r="206" spans="2:29">
      <c r="B206" s="16">
        <f t="shared" si="68"/>
        <v>2.0200000000000009</v>
      </c>
      <c r="C206" s="16"/>
      <c r="D206" s="16"/>
      <c r="E206" s="16"/>
      <c r="J206" s="16">
        <f t="shared" si="69"/>
        <v>2.0200000000000009</v>
      </c>
      <c r="K206" s="16"/>
      <c r="L206" s="16"/>
      <c r="M206" s="16"/>
      <c r="R206" s="16">
        <f t="shared" si="70"/>
        <v>2.0200000000000009</v>
      </c>
      <c r="S206" s="16"/>
      <c r="T206" s="16"/>
      <c r="U206" s="16"/>
      <c r="Z206" s="16">
        <f t="shared" si="71"/>
        <v>2.0100000000000011</v>
      </c>
      <c r="AA206" s="16"/>
      <c r="AB206" s="16"/>
      <c r="AC206" s="16"/>
    </row>
    <row r="207" spans="2:29">
      <c r="B207" s="16">
        <f t="shared" si="68"/>
        <v>2.0300000000000007</v>
      </c>
      <c r="C207" s="16"/>
      <c r="D207" s="16"/>
      <c r="E207" s="16"/>
      <c r="J207" s="16">
        <f t="shared" si="69"/>
        <v>2.0300000000000007</v>
      </c>
      <c r="K207" s="16"/>
      <c r="L207" s="16"/>
      <c r="M207" s="16"/>
      <c r="R207" s="16">
        <f t="shared" si="70"/>
        <v>2.0300000000000007</v>
      </c>
      <c r="S207" s="16"/>
      <c r="T207" s="16"/>
      <c r="U207" s="16"/>
      <c r="Z207" s="16">
        <f t="shared" si="71"/>
        <v>2.0200000000000009</v>
      </c>
      <c r="AA207" s="16"/>
      <c r="AB207" s="16"/>
      <c r="AC207" s="16"/>
    </row>
    <row r="208" spans="2:29">
      <c r="B208" s="16">
        <f t="shared" si="68"/>
        <v>2.0400000000000005</v>
      </c>
      <c r="C208" s="16"/>
      <c r="D208" s="16"/>
      <c r="E208" s="16"/>
      <c r="J208" s="16">
        <f t="shared" si="69"/>
        <v>2.0400000000000005</v>
      </c>
      <c r="K208" s="16"/>
      <c r="L208" s="16"/>
      <c r="M208" s="16"/>
      <c r="R208" s="16">
        <f t="shared" si="70"/>
        <v>2.0400000000000005</v>
      </c>
      <c r="S208" s="16"/>
      <c r="T208" s="16"/>
      <c r="U208" s="16"/>
      <c r="Z208" s="16">
        <f t="shared" si="71"/>
        <v>2.0300000000000007</v>
      </c>
      <c r="AA208" s="16"/>
      <c r="AB208" s="16"/>
      <c r="AC208" s="16"/>
    </row>
    <row r="209" spans="2:29">
      <c r="B209" s="16">
        <f t="shared" si="68"/>
        <v>2.0500000000000003</v>
      </c>
      <c r="C209" s="16"/>
      <c r="D209" s="16"/>
      <c r="E209" s="16"/>
      <c r="J209" s="16">
        <f t="shared" si="69"/>
        <v>2.0500000000000003</v>
      </c>
      <c r="K209" s="16"/>
      <c r="L209" s="16"/>
      <c r="M209" s="16"/>
      <c r="R209" s="16">
        <f t="shared" si="70"/>
        <v>2.0500000000000003</v>
      </c>
      <c r="S209" s="16"/>
      <c r="T209" s="16"/>
      <c r="U209" s="16"/>
      <c r="Z209" s="16">
        <f t="shared" si="71"/>
        <v>2.0400000000000005</v>
      </c>
      <c r="AA209" s="16"/>
      <c r="AB209" s="16"/>
      <c r="AC209" s="16"/>
    </row>
    <row r="210" spans="2:29">
      <c r="B210" s="16">
        <f t="shared" si="68"/>
        <v>2.06</v>
      </c>
      <c r="C210" s="16"/>
      <c r="D210" s="16"/>
      <c r="E210" s="16"/>
      <c r="J210" s="16">
        <f t="shared" si="69"/>
        <v>2.06</v>
      </c>
      <c r="K210" s="16"/>
      <c r="L210" s="16"/>
      <c r="M210" s="16"/>
      <c r="R210" s="16">
        <f t="shared" si="70"/>
        <v>2.06</v>
      </c>
      <c r="S210" s="16"/>
      <c r="T210" s="16"/>
      <c r="U210" s="16"/>
      <c r="Z210" s="16">
        <f t="shared" si="71"/>
        <v>2.0500000000000003</v>
      </c>
      <c r="AA210" s="16"/>
      <c r="AB210" s="16"/>
      <c r="AC210" s="16"/>
    </row>
    <row r="211" spans="2:29">
      <c r="B211" s="16">
        <f t="shared" si="68"/>
        <v>2.0699999999999998</v>
      </c>
      <c r="C211" s="16"/>
      <c r="D211" s="16"/>
      <c r="E211" s="16"/>
      <c r="J211" s="16">
        <f t="shared" si="69"/>
        <v>2.0699999999999998</v>
      </c>
      <c r="K211" s="16"/>
      <c r="L211" s="16"/>
      <c r="M211" s="16"/>
      <c r="R211" s="16">
        <f t="shared" si="70"/>
        <v>2.0699999999999998</v>
      </c>
      <c r="S211" s="16"/>
      <c r="T211" s="16"/>
      <c r="U211" s="16"/>
      <c r="Z211" s="16">
        <f t="shared" si="71"/>
        <v>2.06</v>
      </c>
      <c r="AA211" s="16"/>
      <c r="AB211" s="16"/>
      <c r="AC211" s="16"/>
    </row>
    <row r="212" spans="2:29">
      <c r="B212" s="16">
        <f t="shared" si="68"/>
        <v>2.0799999999999996</v>
      </c>
      <c r="C212" s="16"/>
      <c r="D212" s="16"/>
      <c r="E212" s="16"/>
      <c r="J212" s="16">
        <f t="shared" si="69"/>
        <v>2.0799999999999996</v>
      </c>
      <c r="K212" s="16"/>
      <c r="L212" s="16"/>
      <c r="M212" s="16"/>
      <c r="R212" s="16">
        <f t="shared" si="70"/>
        <v>2.0799999999999996</v>
      </c>
      <c r="S212" s="16"/>
      <c r="T212" s="16"/>
      <c r="U212" s="16"/>
      <c r="Z212" s="16">
        <f t="shared" si="71"/>
        <v>2.0699999999999998</v>
      </c>
      <c r="AA212" s="16"/>
      <c r="AB212" s="16"/>
      <c r="AC212" s="16"/>
    </row>
    <row r="213" spans="2:29">
      <c r="B213" s="16">
        <f t="shared" si="68"/>
        <v>2.0899999999999994</v>
      </c>
      <c r="C213" s="16"/>
      <c r="D213" s="16"/>
      <c r="E213" s="16"/>
      <c r="J213" s="16">
        <f t="shared" si="69"/>
        <v>2.0899999999999994</v>
      </c>
      <c r="K213" s="16"/>
      <c r="L213" s="16"/>
      <c r="M213" s="16"/>
      <c r="R213" s="16">
        <f t="shared" si="70"/>
        <v>2.0899999999999994</v>
      </c>
      <c r="S213" s="16"/>
      <c r="T213" s="16"/>
      <c r="U213" s="16"/>
      <c r="Z213" s="16">
        <f t="shared" si="71"/>
        <v>2.0799999999999996</v>
      </c>
      <c r="AA213" s="16"/>
      <c r="AB213" s="16"/>
      <c r="AC213" s="16"/>
    </row>
    <row r="214" spans="2:29">
      <c r="B214" s="16">
        <f t="shared" si="68"/>
        <v>2.0999999999999992</v>
      </c>
      <c r="C214" s="16"/>
      <c r="D214" s="16"/>
      <c r="E214" s="16"/>
      <c r="J214" s="16">
        <f t="shared" si="69"/>
        <v>2.0999999999999992</v>
      </c>
      <c r="K214" s="16"/>
      <c r="L214" s="16"/>
      <c r="M214" s="16"/>
      <c r="R214" s="16">
        <f t="shared" si="70"/>
        <v>2.0999999999999992</v>
      </c>
      <c r="S214" s="16"/>
      <c r="T214" s="16"/>
      <c r="U214" s="16"/>
      <c r="Z214" s="16">
        <f t="shared" si="71"/>
        <v>2.0899999999999994</v>
      </c>
      <c r="AA214" s="16"/>
      <c r="AB214" s="16"/>
      <c r="AC214" s="16"/>
    </row>
    <row r="215" spans="2:29">
      <c r="B215" s="16">
        <f t="shared" si="68"/>
        <v>2.109999999999999</v>
      </c>
      <c r="C215" s="16"/>
      <c r="D215" s="16"/>
      <c r="E215" s="16"/>
      <c r="J215" s="16">
        <f t="shared" si="69"/>
        <v>2.109999999999999</v>
      </c>
      <c r="K215" s="16"/>
      <c r="L215" s="16"/>
      <c r="M215" s="16"/>
      <c r="R215" s="16">
        <f t="shared" si="70"/>
        <v>2.109999999999999</v>
      </c>
      <c r="S215" s="16"/>
      <c r="T215" s="16"/>
      <c r="U215" s="16"/>
      <c r="Z215" s="16">
        <f t="shared" si="71"/>
        <v>2.0999999999999992</v>
      </c>
      <c r="AA215" s="16"/>
      <c r="AB215" s="16"/>
      <c r="AC215" s="16"/>
    </row>
    <row r="216" spans="2:29">
      <c r="B216" s="16">
        <f t="shared" si="68"/>
        <v>2.1199999999999988</v>
      </c>
      <c r="C216" s="16"/>
      <c r="D216" s="16"/>
      <c r="E216" s="16"/>
      <c r="J216" s="16">
        <f t="shared" si="69"/>
        <v>2.1199999999999988</v>
      </c>
      <c r="K216" s="16"/>
      <c r="L216" s="16"/>
      <c r="M216" s="16"/>
      <c r="R216" s="16">
        <f t="shared" si="70"/>
        <v>2.1199999999999988</v>
      </c>
      <c r="S216" s="16"/>
      <c r="T216" s="16"/>
      <c r="U216" s="16"/>
      <c r="Z216" s="16">
        <f t="shared" si="71"/>
        <v>2.109999999999999</v>
      </c>
      <c r="AA216" s="16"/>
      <c r="AB216" s="16"/>
      <c r="AC216" s="16"/>
    </row>
    <row r="217" spans="2:29">
      <c r="B217" s="16">
        <f t="shared" si="68"/>
        <v>2.1299999999999986</v>
      </c>
      <c r="C217" s="16"/>
      <c r="D217" s="16"/>
      <c r="E217" s="16"/>
      <c r="J217" s="16">
        <f t="shared" si="69"/>
        <v>2.1299999999999986</v>
      </c>
      <c r="K217" s="16"/>
      <c r="L217" s="16"/>
      <c r="M217" s="16"/>
      <c r="R217" s="16">
        <f t="shared" si="70"/>
        <v>2.1299999999999986</v>
      </c>
      <c r="S217" s="16"/>
      <c r="T217" s="16"/>
      <c r="U217" s="16"/>
      <c r="Z217" s="16">
        <f t="shared" si="71"/>
        <v>2.1199999999999988</v>
      </c>
      <c r="AA217" s="16"/>
      <c r="AB217" s="16"/>
      <c r="AC217" s="16"/>
    </row>
    <row r="218" spans="2:29">
      <c r="B218" s="16">
        <f t="shared" si="68"/>
        <v>2.1399999999999983</v>
      </c>
      <c r="C218" s="16"/>
      <c r="D218" s="16"/>
      <c r="E218" s="16"/>
      <c r="J218" s="16">
        <f t="shared" si="69"/>
        <v>2.1399999999999983</v>
      </c>
      <c r="K218" s="16"/>
      <c r="L218" s="16"/>
      <c r="M218" s="16"/>
      <c r="R218" s="16">
        <f t="shared" si="70"/>
        <v>2.1399999999999983</v>
      </c>
      <c r="S218" s="16"/>
      <c r="T218" s="16"/>
      <c r="U218" s="16"/>
      <c r="Z218" s="16">
        <f t="shared" si="71"/>
        <v>2.1299999999999986</v>
      </c>
      <c r="AA218" s="16"/>
      <c r="AB218" s="16"/>
      <c r="AC218" s="16"/>
    </row>
    <row r="219" spans="2:29">
      <c r="B219" s="16">
        <f t="shared" si="68"/>
        <v>2.1499999999999981</v>
      </c>
      <c r="C219" s="16"/>
      <c r="D219" s="16"/>
      <c r="E219" s="16"/>
      <c r="J219" s="16">
        <f t="shared" si="69"/>
        <v>2.1499999999999981</v>
      </c>
      <c r="K219" s="16"/>
      <c r="L219" s="16"/>
      <c r="M219" s="16"/>
      <c r="R219" s="16">
        <f t="shared" si="70"/>
        <v>2.1499999999999981</v>
      </c>
      <c r="S219" s="16"/>
      <c r="T219" s="16"/>
      <c r="U219" s="16"/>
      <c r="Z219" s="16">
        <f t="shared" si="71"/>
        <v>2.1399999999999983</v>
      </c>
      <c r="AA219" s="16"/>
      <c r="AB219" s="16"/>
      <c r="AC219" s="16"/>
    </row>
    <row r="220" spans="2:29">
      <c r="B220" s="16">
        <f t="shared" si="68"/>
        <v>2.1599999999999979</v>
      </c>
      <c r="C220" s="16"/>
      <c r="D220" s="16"/>
      <c r="E220" s="16"/>
      <c r="J220" s="16">
        <f t="shared" si="69"/>
        <v>2.1599999999999979</v>
      </c>
      <c r="K220" s="16"/>
      <c r="L220" s="16"/>
      <c r="M220" s="16"/>
      <c r="R220" s="16">
        <f t="shared" si="70"/>
        <v>2.1599999999999979</v>
      </c>
      <c r="S220" s="16"/>
      <c r="T220" s="16"/>
      <c r="U220" s="16"/>
      <c r="Z220" s="16">
        <f t="shared" si="71"/>
        <v>2.1499999999999981</v>
      </c>
      <c r="AA220" s="16"/>
      <c r="AB220" s="16"/>
      <c r="AC220" s="16"/>
    </row>
    <row r="221" spans="2:29">
      <c r="B221" s="16">
        <f t="shared" si="68"/>
        <v>2.1699999999999977</v>
      </c>
      <c r="C221" s="16"/>
      <c r="D221" s="16"/>
      <c r="E221" s="16"/>
      <c r="J221" s="16">
        <f t="shared" si="69"/>
        <v>2.1699999999999977</v>
      </c>
      <c r="K221" s="16"/>
      <c r="L221" s="16"/>
      <c r="M221" s="16"/>
      <c r="R221" s="16">
        <f t="shared" si="70"/>
        <v>2.1699999999999977</v>
      </c>
      <c r="S221" s="16"/>
      <c r="T221" s="16"/>
      <c r="U221" s="16"/>
      <c r="Z221" s="16">
        <f t="shared" si="71"/>
        <v>2.1599999999999979</v>
      </c>
      <c r="AA221" s="16"/>
      <c r="AB221" s="16"/>
      <c r="AC221" s="16"/>
    </row>
    <row r="222" spans="2:29">
      <c r="B222" s="16">
        <f t="shared" si="68"/>
        <v>2.1799999999999975</v>
      </c>
      <c r="C222" s="16"/>
      <c r="D222" s="16"/>
      <c r="E222" s="16"/>
      <c r="J222" s="16">
        <f t="shared" si="69"/>
        <v>2.1799999999999975</v>
      </c>
      <c r="K222" s="16"/>
      <c r="L222" s="16"/>
      <c r="M222" s="16"/>
      <c r="R222" s="16">
        <f t="shared" si="70"/>
        <v>2.1799999999999975</v>
      </c>
      <c r="S222" s="16"/>
      <c r="T222" s="16"/>
      <c r="U222" s="16"/>
      <c r="Z222" s="16">
        <f t="shared" si="71"/>
        <v>2.1699999999999977</v>
      </c>
      <c r="AA222" s="16"/>
      <c r="AB222" s="16"/>
      <c r="AC222" s="16"/>
    </row>
    <row r="223" spans="2:29">
      <c r="B223" s="16">
        <f t="shared" si="68"/>
        <v>2.1899999999999973</v>
      </c>
      <c r="C223" s="16"/>
      <c r="D223" s="16"/>
      <c r="E223" s="16"/>
      <c r="J223" s="16">
        <f t="shared" si="69"/>
        <v>2.1899999999999973</v>
      </c>
      <c r="K223" s="16"/>
      <c r="L223" s="16"/>
      <c r="M223" s="16"/>
      <c r="R223" s="16">
        <f t="shared" si="70"/>
        <v>2.1899999999999973</v>
      </c>
      <c r="S223" s="16"/>
      <c r="T223" s="16"/>
      <c r="U223" s="16"/>
      <c r="Z223" s="16">
        <f t="shared" si="71"/>
        <v>2.1799999999999975</v>
      </c>
      <c r="AA223" s="16"/>
      <c r="AB223" s="16"/>
      <c r="AC223" s="16"/>
    </row>
    <row r="224" spans="2:29">
      <c r="B224" s="16">
        <f t="shared" si="68"/>
        <v>2.1999999999999971</v>
      </c>
      <c r="C224" s="16"/>
      <c r="D224" s="16"/>
      <c r="E224" s="16"/>
      <c r="J224" s="16">
        <f t="shared" si="69"/>
        <v>2.1999999999999971</v>
      </c>
      <c r="K224" s="16"/>
      <c r="L224" s="16"/>
      <c r="M224" s="16"/>
      <c r="R224" s="16">
        <f t="shared" si="70"/>
        <v>2.1999999999999971</v>
      </c>
      <c r="S224" s="16"/>
      <c r="T224" s="16"/>
      <c r="U224" s="16"/>
      <c r="Z224" s="16">
        <f t="shared" si="71"/>
        <v>2.1899999999999973</v>
      </c>
      <c r="AA224" s="16"/>
      <c r="AB224" s="16"/>
      <c r="AC224" s="16"/>
    </row>
    <row r="225" spans="2:29">
      <c r="B225" s="16">
        <f t="shared" si="68"/>
        <v>2.2099999999999969</v>
      </c>
      <c r="C225" s="16"/>
      <c r="D225" s="16"/>
      <c r="E225" s="16"/>
      <c r="J225" s="16">
        <f t="shared" si="69"/>
        <v>2.2099999999999969</v>
      </c>
      <c r="K225" s="16"/>
      <c r="L225" s="16"/>
      <c r="M225" s="16"/>
      <c r="R225" s="16">
        <f t="shared" si="70"/>
        <v>2.2099999999999969</v>
      </c>
      <c r="S225" s="16"/>
      <c r="T225" s="16"/>
      <c r="U225" s="16"/>
      <c r="Z225" s="16">
        <f t="shared" si="71"/>
        <v>2.1999999999999971</v>
      </c>
      <c r="AA225" s="16"/>
      <c r="AB225" s="16"/>
      <c r="AC225" s="16"/>
    </row>
    <row r="226" spans="2:29">
      <c r="B226" s="16">
        <f t="shared" si="68"/>
        <v>2.2199999999999966</v>
      </c>
      <c r="C226" s="16"/>
      <c r="D226" s="16"/>
      <c r="E226" s="16"/>
      <c r="J226" s="16">
        <f t="shared" si="69"/>
        <v>2.2199999999999966</v>
      </c>
      <c r="K226" s="16"/>
      <c r="L226" s="16"/>
      <c r="M226" s="16"/>
      <c r="R226" s="16">
        <f t="shared" si="70"/>
        <v>2.2199999999999966</v>
      </c>
      <c r="S226" s="16"/>
      <c r="T226" s="16"/>
      <c r="U226" s="16"/>
      <c r="Z226" s="16">
        <f t="shared" si="71"/>
        <v>2.2099999999999969</v>
      </c>
      <c r="AA226" s="16"/>
      <c r="AB226" s="16"/>
      <c r="AC226" s="16"/>
    </row>
    <row r="227" spans="2:29">
      <c r="B227" s="16">
        <f t="shared" si="68"/>
        <v>2.2299999999999964</v>
      </c>
      <c r="C227" s="16"/>
      <c r="D227" s="16"/>
      <c r="E227" s="16"/>
      <c r="J227" s="16">
        <f t="shared" si="69"/>
        <v>2.2299999999999964</v>
      </c>
      <c r="K227" s="16"/>
      <c r="L227" s="16"/>
      <c r="M227" s="16"/>
      <c r="R227" s="16">
        <f t="shared" si="70"/>
        <v>2.2299999999999964</v>
      </c>
      <c r="S227" s="16"/>
      <c r="T227" s="16"/>
      <c r="U227" s="16"/>
      <c r="Z227" s="16">
        <f t="shared" si="71"/>
        <v>2.2199999999999966</v>
      </c>
      <c r="AA227" s="16"/>
      <c r="AB227" s="16"/>
      <c r="AC227" s="16"/>
    </row>
    <row r="228" spans="2:29">
      <c r="B228" s="16">
        <f t="shared" si="68"/>
        <v>2.2399999999999962</v>
      </c>
      <c r="C228" s="16"/>
      <c r="D228" s="16"/>
      <c r="E228" s="16"/>
      <c r="J228" s="16">
        <f t="shared" si="69"/>
        <v>2.2399999999999962</v>
      </c>
      <c r="K228" s="16"/>
      <c r="L228" s="16"/>
      <c r="M228" s="16"/>
      <c r="R228" s="16">
        <f t="shared" si="70"/>
        <v>2.2399999999999962</v>
      </c>
      <c r="S228" s="16"/>
      <c r="T228" s="16"/>
      <c r="U228" s="16"/>
      <c r="Z228" s="16">
        <f t="shared" si="71"/>
        <v>2.2299999999999964</v>
      </c>
      <c r="AA228" s="16"/>
      <c r="AB228" s="16"/>
      <c r="AC228" s="16"/>
    </row>
    <row r="229" spans="2:29">
      <c r="B229" s="16">
        <f t="shared" si="68"/>
        <v>2.249999999999996</v>
      </c>
      <c r="C229" s="16"/>
      <c r="D229" s="16"/>
      <c r="E229" s="16"/>
      <c r="J229" s="16">
        <f t="shared" si="69"/>
        <v>2.249999999999996</v>
      </c>
      <c r="K229" s="16"/>
      <c r="L229" s="16"/>
      <c r="M229" s="16"/>
      <c r="R229" s="16">
        <f t="shared" si="70"/>
        <v>2.249999999999996</v>
      </c>
      <c r="S229" s="16"/>
      <c r="T229" s="16"/>
      <c r="U229" s="16"/>
      <c r="Z229" s="16">
        <f t="shared" si="71"/>
        <v>2.2399999999999962</v>
      </c>
      <c r="AA229" s="16"/>
      <c r="AB229" s="16"/>
      <c r="AC229" s="16"/>
    </row>
    <row r="230" spans="2:29">
      <c r="B230" s="16">
        <f t="shared" si="68"/>
        <v>2.2599999999999958</v>
      </c>
      <c r="C230" s="16"/>
      <c r="D230" s="16"/>
      <c r="E230" s="16"/>
      <c r="J230" s="16">
        <f t="shared" si="69"/>
        <v>2.2599999999999958</v>
      </c>
      <c r="K230" s="16"/>
      <c r="L230" s="16"/>
      <c r="M230" s="16"/>
      <c r="R230" s="16">
        <f t="shared" si="70"/>
        <v>2.2599999999999958</v>
      </c>
      <c r="S230" s="16"/>
      <c r="T230" s="16"/>
      <c r="U230" s="16"/>
      <c r="Z230" s="16">
        <f t="shared" si="71"/>
        <v>2.249999999999996</v>
      </c>
      <c r="AA230" s="16"/>
      <c r="AB230" s="16"/>
      <c r="AC230" s="16"/>
    </row>
    <row r="231" spans="2:29">
      <c r="B231" s="16">
        <f t="shared" si="68"/>
        <v>2.2699999999999956</v>
      </c>
      <c r="C231" s="16"/>
      <c r="D231" s="16"/>
      <c r="E231" s="16"/>
      <c r="J231" s="16">
        <f t="shared" si="69"/>
        <v>2.2699999999999956</v>
      </c>
      <c r="K231" s="16"/>
      <c r="L231" s="16"/>
      <c r="M231" s="16"/>
      <c r="R231" s="16">
        <f t="shared" si="70"/>
        <v>2.2699999999999956</v>
      </c>
      <c r="S231" s="16"/>
      <c r="T231" s="16"/>
      <c r="U231" s="16"/>
      <c r="Z231" s="16">
        <f t="shared" si="71"/>
        <v>2.2599999999999958</v>
      </c>
      <c r="AA231" s="16"/>
      <c r="AB231" s="16"/>
      <c r="AC231" s="16"/>
    </row>
    <row r="232" spans="2:29">
      <c r="B232" s="16">
        <f t="shared" si="68"/>
        <v>2.2799999999999954</v>
      </c>
      <c r="C232" s="16"/>
      <c r="D232" s="16"/>
      <c r="E232" s="16"/>
      <c r="J232" s="16">
        <f t="shared" si="69"/>
        <v>2.2799999999999954</v>
      </c>
      <c r="K232" s="16"/>
      <c r="L232" s="16"/>
      <c r="M232" s="16"/>
      <c r="R232" s="16">
        <f t="shared" si="70"/>
        <v>2.2799999999999954</v>
      </c>
      <c r="S232" s="16"/>
      <c r="T232" s="16"/>
      <c r="U232" s="16"/>
      <c r="Z232" s="16">
        <f t="shared" si="71"/>
        <v>2.2699999999999956</v>
      </c>
      <c r="AA232" s="16"/>
      <c r="AB232" s="16"/>
      <c r="AC232" s="16"/>
    </row>
    <row r="233" spans="2:29">
      <c r="B233" s="16">
        <f t="shared" si="68"/>
        <v>2.2899999999999952</v>
      </c>
      <c r="C233" s="16"/>
      <c r="D233" s="16"/>
      <c r="E233" s="16"/>
      <c r="J233" s="16">
        <f t="shared" si="69"/>
        <v>2.2899999999999952</v>
      </c>
      <c r="K233" s="16"/>
      <c r="L233" s="16"/>
      <c r="M233" s="16"/>
      <c r="R233" s="16">
        <f t="shared" si="70"/>
        <v>2.2899999999999952</v>
      </c>
      <c r="S233" s="16"/>
      <c r="T233" s="16"/>
      <c r="U233" s="16"/>
      <c r="Z233" s="16">
        <f t="shared" si="71"/>
        <v>2.2799999999999954</v>
      </c>
      <c r="AA233" s="16"/>
      <c r="AB233" s="16"/>
      <c r="AC233" s="16"/>
    </row>
    <row r="234" spans="2:29">
      <c r="B234" s="16">
        <f t="shared" si="68"/>
        <v>2.2999999999999949</v>
      </c>
      <c r="C234" s="16"/>
      <c r="D234" s="16"/>
      <c r="E234" s="16"/>
      <c r="J234" s="16">
        <f t="shared" si="69"/>
        <v>2.2999999999999949</v>
      </c>
      <c r="K234" s="16"/>
      <c r="L234" s="16"/>
      <c r="M234" s="16"/>
      <c r="R234" s="16">
        <f t="shared" si="70"/>
        <v>2.2999999999999949</v>
      </c>
      <c r="S234" s="16"/>
      <c r="T234" s="16"/>
      <c r="U234" s="16"/>
      <c r="Z234" s="16">
        <f t="shared" si="71"/>
        <v>2.2899999999999952</v>
      </c>
      <c r="AA234" s="16"/>
      <c r="AB234" s="16"/>
      <c r="AC234" s="16"/>
    </row>
    <row r="235" spans="2:29">
      <c r="B235" s="16">
        <f t="shared" si="68"/>
        <v>2.3099999999999947</v>
      </c>
      <c r="C235" s="16"/>
      <c r="D235" s="16"/>
      <c r="E235" s="16"/>
      <c r="J235" s="16">
        <f t="shared" si="69"/>
        <v>2.3099999999999947</v>
      </c>
      <c r="K235" s="16"/>
      <c r="L235" s="16"/>
      <c r="M235" s="16"/>
      <c r="R235" s="16">
        <f t="shared" si="70"/>
        <v>2.3099999999999947</v>
      </c>
      <c r="S235" s="16"/>
      <c r="T235" s="16"/>
      <c r="U235" s="16"/>
      <c r="Z235" s="16">
        <f t="shared" si="71"/>
        <v>2.2999999999999949</v>
      </c>
      <c r="AA235" s="16"/>
      <c r="AB235" s="16"/>
      <c r="AC235" s="16"/>
    </row>
    <row r="236" spans="2:29">
      <c r="B236" s="16">
        <f t="shared" si="68"/>
        <v>2.3199999999999945</v>
      </c>
      <c r="C236" s="16"/>
      <c r="D236" s="16"/>
      <c r="E236" s="16"/>
      <c r="J236" s="16">
        <f t="shared" si="69"/>
        <v>2.3199999999999945</v>
      </c>
      <c r="K236" s="16"/>
      <c r="L236" s="16"/>
      <c r="M236" s="16"/>
      <c r="R236" s="16">
        <f t="shared" si="70"/>
        <v>2.3199999999999945</v>
      </c>
      <c r="S236" s="16"/>
      <c r="T236" s="16"/>
      <c r="U236" s="16"/>
      <c r="Z236" s="16">
        <f t="shared" si="71"/>
        <v>2.3099999999999947</v>
      </c>
      <c r="AA236" s="16"/>
      <c r="AB236" s="16"/>
      <c r="AC236" s="16"/>
    </row>
    <row r="237" spans="2:29">
      <c r="B237" s="16">
        <f t="shared" si="68"/>
        <v>2.3299999999999943</v>
      </c>
      <c r="C237" s="16"/>
      <c r="D237" s="16"/>
      <c r="E237" s="16"/>
      <c r="J237" s="16">
        <f t="shared" si="69"/>
        <v>2.3299999999999943</v>
      </c>
      <c r="K237" s="16"/>
      <c r="L237" s="16"/>
      <c r="M237" s="16"/>
      <c r="R237" s="16">
        <f t="shared" si="70"/>
        <v>2.3299999999999943</v>
      </c>
      <c r="S237" s="16"/>
      <c r="T237" s="16"/>
      <c r="U237" s="16"/>
      <c r="Z237" s="16">
        <f t="shared" si="71"/>
        <v>2.3199999999999945</v>
      </c>
      <c r="AA237" s="16"/>
      <c r="AB237" s="16"/>
      <c r="AC237" s="16"/>
    </row>
    <row r="238" spans="2:29">
      <c r="B238" s="16">
        <f t="shared" si="68"/>
        <v>2.3399999999999941</v>
      </c>
      <c r="C238" s="16"/>
      <c r="D238" s="16"/>
      <c r="E238" s="16"/>
      <c r="J238" s="16">
        <f t="shared" si="69"/>
        <v>2.3399999999999941</v>
      </c>
      <c r="K238" s="16"/>
      <c r="L238" s="16"/>
      <c r="M238" s="16"/>
      <c r="R238" s="16">
        <f t="shared" si="70"/>
        <v>2.3399999999999941</v>
      </c>
      <c r="S238" s="16"/>
      <c r="T238" s="16"/>
      <c r="U238" s="16"/>
      <c r="Z238" s="16">
        <f t="shared" si="71"/>
        <v>2.3299999999999943</v>
      </c>
      <c r="AA238" s="16"/>
      <c r="AB238" s="16"/>
      <c r="AC238" s="16"/>
    </row>
    <row r="239" spans="2:29">
      <c r="B239" s="16">
        <f t="shared" si="68"/>
        <v>2.3499999999999939</v>
      </c>
      <c r="C239" s="16"/>
      <c r="D239" s="16"/>
      <c r="E239" s="16"/>
      <c r="J239" s="16">
        <f t="shared" si="69"/>
        <v>2.3499999999999939</v>
      </c>
      <c r="K239" s="16"/>
      <c r="L239" s="16"/>
      <c r="M239" s="16"/>
      <c r="R239" s="16">
        <f t="shared" si="70"/>
        <v>2.3499999999999939</v>
      </c>
      <c r="S239" s="16"/>
      <c r="T239" s="16"/>
      <c r="U239" s="16"/>
      <c r="Z239" s="16">
        <f t="shared" si="71"/>
        <v>2.3399999999999941</v>
      </c>
      <c r="AA239" s="16"/>
      <c r="AB239" s="16"/>
      <c r="AC239" s="16"/>
    </row>
    <row r="240" spans="2:29">
      <c r="B240" s="16">
        <f t="shared" si="68"/>
        <v>2.3599999999999937</v>
      </c>
      <c r="C240" s="16"/>
      <c r="D240" s="16"/>
      <c r="E240" s="16"/>
      <c r="J240" s="16">
        <f t="shared" si="69"/>
        <v>2.3599999999999937</v>
      </c>
      <c r="K240" s="16"/>
      <c r="L240" s="16"/>
      <c r="M240" s="16"/>
      <c r="R240" s="16">
        <f t="shared" si="70"/>
        <v>2.3599999999999937</v>
      </c>
      <c r="S240" s="16"/>
      <c r="T240" s="16"/>
      <c r="U240" s="16"/>
      <c r="Z240" s="16">
        <f t="shared" si="71"/>
        <v>2.3499999999999939</v>
      </c>
      <c r="AA240" s="16"/>
      <c r="AB240" s="16"/>
      <c r="AC240" s="16"/>
    </row>
    <row r="241" spans="2:29">
      <c r="B241" s="16">
        <f t="shared" si="68"/>
        <v>2.3699999999999934</v>
      </c>
      <c r="C241" s="16"/>
      <c r="D241" s="16"/>
      <c r="E241" s="16"/>
      <c r="J241" s="16">
        <f t="shared" si="69"/>
        <v>2.3699999999999934</v>
      </c>
      <c r="K241" s="16"/>
      <c r="L241" s="16"/>
      <c r="M241" s="16"/>
      <c r="R241" s="16">
        <f t="shared" si="70"/>
        <v>2.3699999999999934</v>
      </c>
      <c r="S241" s="16"/>
      <c r="T241" s="16"/>
      <c r="U241" s="16"/>
      <c r="Z241" s="16">
        <f t="shared" si="71"/>
        <v>2.3599999999999937</v>
      </c>
      <c r="AA241" s="16"/>
      <c r="AB241" s="16"/>
      <c r="AC241" s="16"/>
    </row>
    <row r="242" spans="2:29">
      <c r="B242" s="16">
        <f t="shared" si="68"/>
        <v>2.3799999999999932</v>
      </c>
      <c r="C242" s="16"/>
      <c r="D242" s="16"/>
      <c r="E242" s="16"/>
      <c r="J242" s="16">
        <f t="shared" si="69"/>
        <v>2.3799999999999932</v>
      </c>
      <c r="K242" s="16"/>
      <c r="L242" s="16"/>
      <c r="M242" s="16"/>
      <c r="R242" s="16">
        <f t="shared" si="70"/>
        <v>2.3799999999999932</v>
      </c>
      <c r="S242" s="16"/>
      <c r="T242" s="16"/>
      <c r="U242" s="16"/>
      <c r="Z242" s="16">
        <f t="shared" si="71"/>
        <v>2.3699999999999934</v>
      </c>
      <c r="AA242" s="16"/>
      <c r="AB242" s="16"/>
      <c r="AC242" s="16"/>
    </row>
    <row r="243" spans="2:29">
      <c r="B243" s="16">
        <f t="shared" si="68"/>
        <v>2.389999999999993</v>
      </c>
      <c r="C243" s="16"/>
      <c r="D243" s="16"/>
      <c r="E243" s="16"/>
      <c r="J243" s="16">
        <f t="shared" si="69"/>
        <v>2.389999999999993</v>
      </c>
      <c r="K243" s="16"/>
      <c r="L243" s="16"/>
      <c r="M243" s="16"/>
      <c r="R243" s="16">
        <f t="shared" si="70"/>
        <v>2.389999999999993</v>
      </c>
      <c r="S243" s="16"/>
      <c r="T243" s="16"/>
      <c r="U243" s="16"/>
      <c r="Z243" s="16">
        <f t="shared" si="71"/>
        <v>2.3799999999999932</v>
      </c>
      <c r="AA243" s="16"/>
      <c r="AB243" s="16"/>
      <c r="AC243" s="16"/>
    </row>
    <row r="244" spans="2:29">
      <c r="B244" s="16">
        <f t="shared" si="68"/>
        <v>2.3999999999999928</v>
      </c>
      <c r="C244" s="16"/>
      <c r="D244" s="16"/>
      <c r="E244" s="16"/>
      <c r="J244" s="16">
        <f t="shared" si="69"/>
        <v>2.3999999999999928</v>
      </c>
      <c r="K244" s="16"/>
      <c r="L244" s="16"/>
      <c r="M244" s="16"/>
      <c r="R244" s="16">
        <f t="shared" si="70"/>
        <v>2.3999999999999928</v>
      </c>
      <c r="S244" s="16"/>
      <c r="T244" s="16"/>
      <c r="U244" s="16"/>
      <c r="Z244" s="16">
        <f t="shared" si="71"/>
        <v>2.389999999999993</v>
      </c>
      <c r="AA244" s="16"/>
      <c r="AB244" s="16"/>
      <c r="AC244" s="16"/>
    </row>
    <row r="245" spans="2:29">
      <c r="B245" s="16">
        <f t="shared" si="68"/>
        <v>2.4099999999999926</v>
      </c>
      <c r="C245" s="16"/>
      <c r="D245" s="16"/>
      <c r="E245" s="16"/>
      <c r="J245" s="16">
        <f t="shared" si="69"/>
        <v>2.4099999999999926</v>
      </c>
      <c r="K245" s="16"/>
      <c r="L245" s="16"/>
      <c r="M245" s="16"/>
      <c r="R245" s="16">
        <f t="shared" si="70"/>
        <v>2.4099999999999926</v>
      </c>
      <c r="S245" s="16"/>
      <c r="T245" s="16"/>
      <c r="U245" s="16"/>
      <c r="Z245" s="16">
        <f t="shared" si="71"/>
        <v>2.3999999999999928</v>
      </c>
      <c r="AA245" s="16"/>
      <c r="AB245" s="16"/>
      <c r="AC245" s="16"/>
    </row>
    <row r="246" spans="2:29">
      <c r="B246" s="16">
        <f t="shared" si="68"/>
        <v>2.4199999999999924</v>
      </c>
      <c r="C246" s="16"/>
      <c r="D246" s="16"/>
      <c r="E246" s="16"/>
      <c r="J246" s="16">
        <f t="shared" si="69"/>
        <v>2.4199999999999924</v>
      </c>
      <c r="K246" s="16"/>
      <c r="L246" s="16"/>
      <c r="M246" s="16"/>
      <c r="R246" s="16">
        <f t="shared" si="70"/>
        <v>2.4199999999999924</v>
      </c>
      <c r="S246" s="16"/>
      <c r="T246" s="16"/>
      <c r="U246" s="16"/>
      <c r="Z246" s="16">
        <f t="shared" si="71"/>
        <v>2.4099999999999926</v>
      </c>
      <c r="AA246" s="16"/>
      <c r="AB246" s="16"/>
      <c r="AC246" s="16"/>
    </row>
    <row r="247" spans="2:29">
      <c r="B247" s="16">
        <f t="shared" si="68"/>
        <v>2.4299999999999922</v>
      </c>
      <c r="C247" s="16"/>
      <c r="D247" s="16"/>
      <c r="E247" s="16"/>
      <c r="J247" s="16">
        <f t="shared" si="69"/>
        <v>2.4299999999999922</v>
      </c>
      <c r="K247" s="16"/>
      <c r="L247" s="16"/>
      <c r="M247" s="16"/>
      <c r="R247" s="16">
        <f t="shared" si="70"/>
        <v>2.4299999999999922</v>
      </c>
      <c r="S247" s="16"/>
      <c r="T247" s="16"/>
      <c r="U247" s="16"/>
      <c r="Z247" s="16">
        <f t="shared" si="71"/>
        <v>2.4199999999999924</v>
      </c>
      <c r="AA247" s="16"/>
      <c r="AB247" s="16"/>
      <c r="AC247" s="16"/>
    </row>
    <row r="248" spans="2:29">
      <c r="B248" s="16">
        <f t="shared" si="68"/>
        <v>2.439999999999992</v>
      </c>
      <c r="C248" s="16"/>
      <c r="D248" s="16"/>
      <c r="E248" s="16"/>
      <c r="J248" s="16">
        <f t="shared" si="69"/>
        <v>2.439999999999992</v>
      </c>
      <c r="K248" s="16"/>
      <c r="L248" s="16"/>
      <c r="M248" s="16"/>
      <c r="R248" s="16">
        <f t="shared" si="70"/>
        <v>2.439999999999992</v>
      </c>
      <c r="S248" s="16"/>
      <c r="T248" s="16"/>
      <c r="U248" s="16"/>
      <c r="Z248" s="16">
        <f t="shared" si="71"/>
        <v>2.4299999999999922</v>
      </c>
      <c r="AA248" s="16"/>
      <c r="AB248" s="16"/>
      <c r="AC248" s="16"/>
    </row>
    <row r="249" spans="2:29">
      <c r="B249" s="16">
        <f t="shared" si="68"/>
        <v>2.4499999999999917</v>
      </c>
      <c r="C249" s="16"/>
      <c r="D249" s="16"/>
      <c r="E249" s="16"/>
      <c r="J249" s="16">
        <f t="shared" si="69"/>
        <v>2.4499999999999917</v>
      </c>
      <c r="K249" s="16"/>
      <c r="L249" s="16"/>
      <c r="M249" s="16"/>
      <c r="R249" s="16">
        <f t="shared" si="70"/>
        <v>2.4499999999999917</v>
      </c>
      <c r="S249" s="16"/>
      <c r="T249" s="16"/>
      <c r="U249" s="16"/>
      <c r="Z249" s="16">
        <f t="shared" si="71"/>
        <v>2.439999999999992</v>
      </c>
      <c r="AA249" s="16"/>
      <c r="AB249" s="16"/>
      <c r="AC249" s="16"/>
    </row>
    <row r="250" spans="2:29">
      <c r="B250" s="16">
        <f t="shared" si="68"/>
        <v>2.4599999999999915</v>
      </c>
      <c r="C250" s="16"/>
      <c r="D250" s="16"/>
      <c r="E250" s="16"/>
      <c r="J250" s="16">
        <f t="shared" si="69"/>
        <v>2.4599999999999915</v>
      </c>
      <c r="K250" s="16"/>
      <c r="L250" s="16"/>
      <c r="M250" s="16"/>
      <c r="R250" s="16">
        <f t="shared" si="70"/>
        <v>2.4599999999999915</v>
      </c>
      <c r="S250" s="16"/>
      <c r="T250" s="16"/>
      <c r="U250" s="16"/>
      <c r="Z250" s="16">
        <f t="shared" si="71"/>
        <v>2.4499999999999917</v>
      </c>
      <c r="AA250" s="16"/>
      <c r="AB250" s="16"/>
      <c r="AC250" s="16"/>
    </row>
    <row r="251" spans="2:29">
      <c r="B251" s="16">
        <f t="shared" si="68"/>
        <v>2.4699999999999913</v>
      </c>
      <c r="C251" s="16"/>
      <c r="D251" s="16"/>
      <c r="E251" s="16"/>
      <c r="J251" s="16">
        <f t="shared" si="69"/>
        <v>2.4699999999999913</v>
      </c>
      <c r="K251" s="16"/>
      <c r="L251" s="16"/>
      <c r="M251" s="16"/>
      <c r="R251" s="16">
        <f t="shared" si="70"/>
        <v>2.4699999999999913</v>
      </c>
      <c r="S251" s="16"/>
      <c r="T251" s="16"/>
      <c r="U251" s="16"/>
      <c r="Z251" s="16">
        <f t="shared" si="71"/>
        <v>2.4599999999999915</v>
      </c>
      <c r="AA251" s="16"/>
      <c r="AB251" s="16"/>
      <c r="AC251" s="16"/>
    </row>
    <row r="252" spans="2:29">
      <c r="B252" s="16">
        <f t="shared" si="68"/>
        <v>2.4799999999999911</v>
      </c>
      <c r="C252" s="16"/>
      <c r="D252" s="16"/>
      <c r="E252" s="16"/>
      <c r="J252" s="16">
        <f t="shared" si="69"/>
        <v>2.4799999999999911</v>
      </c>
      <c r="K252" s="16"/>
      <c r="L252" s="16"/>
      <c r="M252" s="16"/>
      <c r="R252" s="16">
        <f t="shared" si="70"/>
        <v>2.4799999999999911</v>
      </c>
      <c r="S252" s="16"/>
      <c r="T252" s="16"/>
      <c r="U252" s="16"/>
      <c r="Z252" s="16">
        <f t="shared" si="71"/>
        <v>2.4699999999999913</v>
      </c>
      <c r="AA252" s="16"/>
      <c r="AB252" s="16"/>
      <c r="AC252" s="16"/>
    </row>
    <row r="253" spans="2:29">
      <c r="B253" s="16">
        <f t="shared" si="68"/>
        <v>2.4899999999999909</v>
      </c>
      <c r="C253" s="16"/>
      <c r="D253" s="16"/>
      <c r="E253" s="16"/>
      <c r="J253" s="16">
        <f t="shared" si="69"/>
        <v>2.4899999999999909</v>
      </c>
      <c r="K253" s="16"/>
      <c r="L253" s="16"/>
      <c r="M253" s="16"/>
      <c r="R253" s="16">
        <f t="shared" si="70"/>
        <v>2.4899999999999909</v>
      </c>
      <c r="S253" s="16"/>
      <c r="T253" s="16"/>
      <c r="U253" s="16"/>
      <c r="Z253" s="16">
        <f t="shared" si="71"/>
        <v>2.4799999999999911</v>
      </c>
      <c r="AA253" s="16"/>
      <c r="AB253" s="16"/>
      <c r="AC253" s="16"/>
    </row>
    <row r="254" spans="2:29">
      <c r="B254" s="16">
        <f t="shared" si="68"/>
        <v>2.4999999999999907</v>
      </c>
      <c r="C254" s="16"/>
      <c r="D254" s="16"/>
      <c r="E254" s="16"/>
      <c r="J254" s="16">
        <f t="shared" si="69"/>
        <v>2.4999999999999907</v>
      </c>
      <c r="K254" s="16"/>
      <c r="L254" s="16"/>
      <c r="M254" s="16"/>
      <c r="R254" s="16">
        <f t="shared" si="70"/>
        <v>2.4999999999999907</v>
      </c>
      <c r="S254" s="16"/>
      <c r="T254" s="16"/>
      <c r="U254" s="16"/>
      <c r="Z254" s="16">
        <f t="shared" si="71"/>
        <v>2.4899999999999909</v>
      </c>
      <c r="AA254" s="16"/>
      <c r="AB254" s="16"/>
      <c r="AC254" s="16"/>
    </row>
    <row r="255" spans="2:29">
      <c r="B255" s="16">
        <f t="shared" si="68"/>
        <v>2.5099999999999905</v>
      </c>
      <c r="C255" s="16"/>
      <c r="D255" s="16"/>
      <c r="E255" s="16"/>
      <c r="J255" s="16">
        <f t="shared" si="69"/>
        <v>2.5099999999999905</v>
      </c>
      <c r="K255" s="16"/>
      <c r="L255" s="16"/>
      <c r="M255" s="16"/>
      <c r="R255" s="16">
        <f t="shared" si="70"/>
        <v>2.5099999999999905</v>
      </c>
      <c r="S255" s="16"/>
      <c r="T255" s="16"/>
      <c r="U255" s="16"/>
      <c r="Z255" s="16">
        <f t="shared" si="71"/>
        <v>2.4999999999999907</v>
      </c>
      <c r="AA255" s="16"/>
      <c r="AB255" s="16"/>
      <c r="AC255" s="16"/>
    </row>
    <row r="256" spans="2:29">
      <c r="B256" s="16">
        <f t="shared" si="68"/>
        <v>2.5199999999999902</v>
      </c>
      <c r="C256" s="16"/>
      <c r="D256" s="16"/>
      <c r="E256" s="16"/>
      <c r="J256" s="16">
        <f t="shared" si="69"/>
        <v>2.5199999999999902</v>
      </c>
      <c r="K256" s="16"/>
      <c r="L256" s="16"/>
      <c r="M256" s="16"/>
      <c r="R256" s="16">
        <f t="shared" si="70"/>
        <v>2.5199999999999902</v>
      </c>
      <c r="S256" s="16"/>
      <c r="T256" s="16"/>
      <c r="U256" s="16"/>
      <c r="Z256" s="16">
        <f t="shared" si="71"/>
        <v>2.5099999999999905</v>
      </c>
      <c r="AA256" s="16"/>
      <c r="AB256" s="16"/>
      <c r="AC256" s="16"/>
    </row>
    <row r="257" spans="2:29">
      <c r="B257" s="16">
        <f t="shared" si="68"/>
        <v>2.52999999999999</v>
      </c>
      <c r="C257" s="16"/>
      <c r="D257" s="16"/>
      <c r="E257" s="16"/>
      <c r="J257" s="16">
        <f t="shared" si="69"/>
        <v>2.52999999999999</v>
      </c>
      <c r="K257" s="16"/>
      <c r="L257" s="16"/>
      <c r="M257" s="16"/>
      <c r="R257" s="16">
        <f t="shared" si="70"/>
        <v>2.52999999999999</v>
      </c>
      <c r="S257" s="16"/>
      <c r="T257" s="16"/>
      <c r="U257" s="16"/>
      <c r="Z257" s="16">
        <f t="shared" si="71"/>
        <v>2.5199999999999902</v>
      </c>
      <c r="AA257" s="16"/>
      <c r="AB257" s="16"/>
      <c r="AC257" s="16"/>
    </row>
    <row r="258" spans="2:29">
      <c r="B258" s="16">
        <f t="shared" si="68"/>
        <v>2.5399999999999898</v>
      </c>
      <c r="C258" s="16"/>
      <c r="D258" s="16"/>
      <c r="E258" s="16"/>
      <c r="J258" s="16">
        <f t="shared" si="69"/>
        <v>2.5399999999999898</v>
      </c>
      <c r="K258" s="16"/>
      <c r="L258" s="16"/>
      <c r="M258" s="16"/>
      <c r="R258" s="16">
        <f t="shared" si="70"/>
        <v>2.5399999999999898</v>
      </c>
      <c r="S258" s="16"/>
      <c r="T258" s="16"/>
      <c r="U258" s="16"/>
      <c r="Z258" s="16">
        <f t="shared" si="71"/>
        <v>2.52999999999999</v>
      </c>
      <c r="AA258" s="16"/>
      <c r="AB258" s="16"/>
      <c r="AC258" s="16"/>
    </row>
    <row r="259" spans="2:29">
      <c r="B259" s="16">
        <f t="shared" si="68"/>
        <v>2.5499999999999896</v>
      </c>
      <c r="C259" s="16"/>
      <c r="D259" s="16"/>
      <c r="E259" s="16"/>
      <c r="J259" s="16">
        <f t="shared" si="69"/>
        <v>2.5499999999999896</v>
      </c>
      <c r="K259" s="16"/>
      <c r="L259" s="16"/>
      <c r="M259" s="16"/>
      <c r="R259" s="16">
        <f t="shared" si="70"/>
        <v>2.5499999999999896</v>
      </c>
      <c r="S259" s="16"/>
      <c r="T259" s="16"/>
      <c r="U259" s="16"/>
      <c r="Z259" s="16">
        <f t="shared" si="71"/>
        <v>2.5399999999999898</v>
      </c>
      <c r="AA259" s="16"/>
      <c r="AB259" s="16"/>
      <c r="AC259" s="16"/>
    </row>
    <row r="260" spans="2:29">
      <c r="B260" s="16">
        <f t="shared" si="68"/>
        <v>2.5599999999999894</v>
      </c>
      <c r="C260" s="16"/>
      <c r="D260" s="16"/>
      <c r="E260" s="16"/>
      <c r="J260" s="16">
        <f t="shared" si="69"/>
        <v>2.5599999999999894</v>
      </c>
      <c r="K260" s="16"/>
      <c r="L260" s="16"/>
      <c r="M260" s="16"/>
      <c r="R260" s="16">
        <f t="shared" si="70"/>
        <v>2.5599999999999894</v>
      </c>
      <c r="S260" s="16"/>
      <c r="T260" s="16"/>
      <c r="U260" s="16"/>
      <c r="Z260" s="16">
        <f t="shared" si="71"/>
        <v>2.5499999999999896</v>
      </c>
      <c r="AA260" s="16"/>
      <c r="AB260" s="16"/>
      <c r="AC260" s="16"/>
    </row>
    <row r="261" spans="2:29">
      <c r="B261" s="16">
        <f t="shared" si="68"/>
        <v>2.5699999999999892</v>
      </c>
      <c r="C261" s="16"/>
      <c r="D261" s="16"/>
      <c r="E261" s="16"/>
      <c r="J261" s="16">
        <f t="shared" si="69"/>
        <v>2.5699999999999892</v>
      </c>
      <c r="K261" s="16"/>
      <c r="L261" s="16"/>
      <c r="M261" s="16"/>
      <c r="R261" s="16">
        <f t="shared" si="70"/>
        <v>2.5699999999999892</v>
      </c>
      <c r="S261" s="16"/>
      <c r="T261" s="16"/>
      <c r="U261" s="16"/>
      <c r="Z261" s="16">
        <f t="shared" si="71"/>
        <v>2.5599999999999894</v>
      </c>
      <c r="AA261" s="16"/>
      <c r="AB261" s="16"/>
      <c r="AC261" s="16"/>
    </row>
    <row r="262" spans="2:29">
      <c r="B262" s="16">
        <f t="shared" ref="B262:B325" si="72">B261+0.01</f>
        <v>2.579999999999989</v>
      </c>
      <c r="C262" s="16"/>
      <c r="D262" s="16"/>
      <c r="E262" s="16"/>
      <c r="J262" s="16">
        <f t="shared" ref="J262:J325" si="73">J261+0.01</f>
        <v>2.579999999999989</v>
      </c>
      <c r="K262" s="16"/>
      <c r="L262" s="16"/>
      <c r="M262" s="16"/>
      <c r="R262" s="16">
        <f t="shared" ref="R262:R325" si="74">R261+0.01</f>
        <v>2.579999999999989</v>
      </c>
      <c r="S262" s="16"/>
      <c r="T262" s="16"/>
      <c r="U262" s="16"/>
      <c r="Z262" s="16">
        <f t="shared" ref="Z262:Z325" si="75">Z261+0.01</f>
        <v>2.5699999999999892</v>
      </c>
      <c r="AA262" s="16"/>
      <c r="AB262" s="16"/>
      <c r="AC262" s="16"/>
    </row>
    <row r="263" spans="2:29">
      <c r="B263" s="16">
        <f t="shared" si="72"/>
        <v>2.5899999999999888</v>
      </c>
      <c r="C263" s="16"/>
      <c r="D263" s="16"/>
      <c r="E263" s="16"/>
      <c r="J263" s="16">
        <f t="shared" si="73"/>
        <v>2.5899999999999888</v>
      </c>
      <c r="K263" s="16"/>
      <c r="L263" s="16"/>
      <c r="M263" s="16"/>
      <c r="R263" s="16">
        <f t="shared" si="74"/>
        <v>2.5899999999999888</v>
      </c>
      <c r="S263" s="16"/>
      <c r="T263" s="16"/>
      <c r="U263" s="16"/>
      <c r="Z263" s="16">
        <f t="shared" si="75"/>
        <v>2.579999999999989</v>
      </c>
      <c r="AA263" s="16"/>
      <c r="AB263" s="16"/>
      <c r="AC263" s="16"/>
    </row>
    <row r="264" spans="2:29">
      <c r="B264" s="16">
        <f t="shared" si="72"/>
        <v>2.5999999999999885</v>
      </c>
      <c r="C264" s="16"/>
      <c r="D264" s="16"/>
      <c r="E264" s="16"/>
      <c r="J264" s="16">
        <f t="shared" si="73"/>
        <v>2.5999999999999885</v>
      </c>
      <c r="K264" s="16"/>
      <c r="L264" s="16"/>
      <c r="M264" s="16"/>
      <c r="R264" s="16">
        <f t="shared" si="74"/>
        <v>2.5999999999999885</v>
      </c>
      <c r="S264" s="16"/>
      <c r="T264" s="16"/>
      <c r="U264" s="16"/>
      <c r="Z264" s="16">
        <f t="shared" si="75"/>
        <v>2.5899999999999888</v>
      </c>
      <c r="AA264" s="16"/>
      <c r="AB264" s="16"/>
      <c r="AC264" s="16"/>
    </row>
    <row r="265" spans="2:29">
      <c r="B265" s="16">
        <f t="shared" si="72"/>
        <v>2.6099999999999883</v>
      </c>
      <c r="C265" s="16"/>
      <c r="D265" s="16"/>
      <c r="E265" s="16"/>
      <c r="J265" s="16">
        <f t="shared" si="73"/>
        <v>2.6099999999999883</v>
      </c>
      <c r="K265" s="16"/>
      <c r="L265" s="16"/>
      <c r="M265" s="16"/>
      <c r="R265" s="16">
        <f t="shared" si="74"/>
        <v>2.6099999999999883</v>
      </c>
      <c r="S265" s="16"/>
      <c r="T265" s="16"/>
      <c r="U265" s="16"/>
      <c r="Z265" s="16">
        <f t="shared" si="75"/>
        <v>2.5999999999999885</v>
      </c>
      <c r="AA265" s="16"/>
      <c r="AB265" s="16"/>
      <c r="AC265" s="16"/>
    </row>
    <row r="266" spans="2:29">
      <c r="B266" s="16">
        <f t="shared" si="72"/>
        <v>2.6199999999999881</v>
      </c>
      <c r="C266" s="16"/>
      <c r="D266" s="16"/>
      <c r="E266" s="16"/>
      <c r="J266" s="16">
        <f t="shared" si="73"/>
        <v>2.6199999999999881</v>
      </c>
      <c r="K266" s="16"/>
      <c r="L266" s="16"/>
      <c r="M266" s="16"/>
      <c r="R266" s="16">
        <f t="shared" si="74"/>
        <v>2.6199999999999881</v>
      </c>
      <c r="S266" s="16"/>
      <c r="T266" s="16"/>
      <c r="U266" s="16"/>
      <c r="Z266" s="16">
        <f t="shared" si="75"/>
        <v>2.6099999999999883</v>
      </c>
      <c r="AA266" s="16"/>
      <c r="AB266" s="16"/>
      <c r="AC266" s="16"/>
    </row>
    <row r="267" spans="2:29">
      <c r="B267" s="16">
        <f t="shared" si="72"/>
        <v>2.6299999999999879</v>
      </c>
      <c r="C267" s="16"/>
      <c r="D267" s="16"/>
      <c r="E267" s="16"/>
      <c r="J267" s="16">
        <f t="shared" si="73"/>
        <v>2.6299999999999879</v>
      </c>
      <c r="K267" s="16"/>
      <c r="L267" s="16"/>
      <c r="M267" s="16"/>
      <c r="R267" s="16">
        <f t="shared" si="74"/>
        <v>2.6299999999999879</v>
      </c>
      <c r="S267" s="16"/>
      <c r="T267" s="16"/>
      <c r="U267" s="16"/>
      <c r="Z267" s="16">
        <f t="shared" si="75"/>
        <v>2.6199999999999881</v>
      </c>
      <c r="AA267" s="16"/>
      <c r="AB267" s="16"/>
      <c r="AC267" s="16"/>
    </row>
    <row r="268" spans="2:29">
      <c r="B268" s="16">
        <f t="shared" si="72"/>
        <v>2.6399999999999877</v>
      </c>
      <c r="C268" s="16"/>
      <c r="D268" s="16"/>
      <c r="E268" s="16"/>
      <c r="J268" s="16">
        <f t="shared" si="73"/>
        <v>2.6399999999999877</v>
      </c>
      <c r="K268" s="16"/>
      <c r="L268" s="16"/>
      <c r="M268" s="16"/>
      <c r="R268" s="16">
        <f t="shared" si="74"/>
        <v>2.6399999999999877</v>
      </c>
      <c r="S268" s="16"/>
      <c r="T268" s="16"/>
      <c r="U268" s="16"/>
      <c r="Z268" s="16">
        <f t="shared" si="75"/>
        <v>2.6299999999999879</v>
      </c>
      <c r="AA268" s="16"/>
      <c r="AB268" s="16"/>
      <c r="AC268" s="16"/>
    </row>
    <row r="269" spans="2:29">
      <c r="B269" s="16">
        <f t="shared" si="72"/>
        <v>2.6499999999999875</v>
      </c>
      <c r="C269" s="16"/>
      <c r="D269" s="16"/>
      <c r="E269" s="16"/>
      <c r="J269" s="16">
        <f t="shared" si="73"/>
        <v>2.6499999999999875</v>
      </c>
      <c r="K269" s="16"/>
      <c r="L269" s="16"/>
      <c r="M269" s="16"/>
      <c r="R269" s="16">
        <f t="shared" si="74"/>
        <v>2.6499999999999875</v>
      </c>
      <c r="S269" s="16"/>
      <c r="T269" s="16"/>
      <c r="U269" s="16"/>
      <c r="Z269" s="16">
        <f t="shared" si="75"/>
        <v>2.6399999999999877</v>
      </c>
      <c r="AA269" s="16"/>
      <c r="AB269" s="16"/>
      <c r="AC269" s="16"/>
    </row>
    <row r="270" spans="2:29">
      <c r="B270" s="16">
        <f t="shared" si="72"/>
        <v>2.6599999999999873</v>
      </c>
      <c r="C270" s="16"/>
      <c r="D270" s="16"/>
      <c r="E270" s="16"/>
      <c r="J270" s="16">
        <f t="shared" si="73"/>
        <v>2.6599999999999873</v>
      </c>
      <c r="K270" s="16"/>
      <c r="L270" s="16"/>
      <c r="M270" s="16"/>
      <c r="R270" s="16">
        <f t="shared" si="74"/>
        <v>2.6599999999999873</v>
      </c>
      <c r="S270" s="16"/>
      <c r="T270" s="16"/>
      <c r="U270" s="16"/>
      <c r="Z270" s="16">
        <f t="shared" si="75"/>
        <v>2.6499999999999875</v>
      </c>
      <c r="AA270" s="16"/>
      <c r="AB270" s="16"/>
      <c r="AC270" s="16"/>
    </row>
    <row r="271" spans="2:29">
      <c r="B271" s="16">
        <f t="shared" si="72"/>
        <v>2.6699999999999871</v>
      </c>
      <c r="C271" s="16"/>
      <c r="D271" s="16"/>
      <c r="E271" s="16"/>
      <c r="J271" s="16">
        <f t="shared" si="73"/>
        <v>2.6699999999999871</v>
      </c>
      <c r="K271" s="16"/>
      <c r="L271" s="16"/>
      <c r="M271" s="16"/>
      <c r="R271" s="16">
        <f t="shared" si="74"/>
        <v>2.6699999999999871</v>
      </c>
      <c r="S271" s="16"/>
      <c r="T271" s="16"/>
      <c r="U271" s="16"/>
      <c r="Z271" s="16">
        <f t="shared" si="75"/>
        <v>2.6599999999999873</v>
      </c>
      <c r="AA271" s="16"/>
      <c r="AB271" s="16"/>
      <c r="AC271" s="16"/>
    </row>
    <row r="272" spans="2:29">
      <c r="B272" s="16">
        <f t="shared" si="72"/>
        <v>2.6799999999999868</v>
      </c>
      <c r="C272" s="16"/>
      <c r="D272" s="16"/>
      <c r="E272" s="16"/>
      <c r="J272" s="16">
        <f t="shared" si="73"/>
        <v>2.6799999999999868</v>
      </c>
      <c r="K272" s="16"/>
      <c r="L272" s="16"/>
      <c r="M272" s="16"/>
      <c r="R272" s="16">
        <f t="shared" si="74"/>
        <v>2.6799999999999868</v>
      </c>
      <c r="S272" s="16"/>
      <c r="T272" s="16"/>
      <c r="U272" s="16"/>
      <c r="Z272" s="16">
        <f t="shared" si="75"/>
        <v>2.6699999999999871</v>
      </c>
      <c r="AA272" s="16"/>
      <c r="AB272" s="16"/>
      <c r="AC272" s="16"/>
    </row>
    <row r="273" spans="2:29">
      <c r="B273" s="16">
        <f t="shared" si="72"/>
        <v>2.6899999999999866</v>
      </c>
      <c r="C273" s="16"/>
      <c r="D273" s="16"/>
      <c r="E273" s="16"/>
      <c r="J273" s="16">
        <f t="shared" si="73"/>
        <v>2.6899999999999866</v>
      </c>
      <c r="K273" s="16"/>
      <c r="L273" s="16"/>
      <c r="M273" s="16"/>
      <c r="R273" s="16">
        <f t="shared" si="74"/>
        <v>2.6899999999999866</v>
      </c>
      <c r="S273" s="16"/>
      <c r="T273" s="16"/>
      <c r="U273" s="16"/>
      <c r="Z273" s="16">
        <f t="shared" si="75"/>
        <v>2.6799999999999868</v>
      </c>
      <c r="AA273" s="16"/>
      <c r="AB273" s="16"/>
      <c r="AC273" s="16"/>
    </row>
    <row r="274" spans="2:29">
      <c r="B274" s="16">
        <f t="shared" si="72"/>
        <v>2.6999999999999864</v>
      </c>
      <c r="C274" s="16"/>
      <c r="D274" s="16"/>
      <c r="E274" s="16"/>
      <c r="J274" s="16">
        <f t="shared" si="73"/>
        <v>2.6999999999999864</v>
      </c>
      <c r="K274" s="16"/>
      <c r="L274" s="16"/>
      <c r="M274" s="16"/>
      <c r="R274" s="16">
        <f t="shared" si="74"/>
        <v>2.6999999999999864</v>
      </c>
      <c r="S274" s="16"/>
      <c r="T274" s="16"/>
      <c r="U274" s="16"/>
      <c r="Z274" s="16">
        <f t="shared" si="75"/>
        <v>2.6899999999999866</v>
      </c>
      <c r="AA274" s="16"/>
      <c r="AB274" s="16"/>
      <c r="AC274" s="16"/>
    </row>
    <row r="275" spans="2:29">
      <c r="B275" s="16">
        <f t="shared" si="72"/>
        <v>2.7099999999999862</v>
      </c>
      <c r="C275" s="16"/>
      <c r="D275" s="16"/>
      <c r="E275" s="16"/>
      <c r="J275" s="16">
        <f t="shared" si="73"/>
        <v>2.7099999999999862</v>
      </c>
      <c r="K275" s="16"/>
      <c r="L275" s="16"/>
      <c r="M275" s="16"/>
      <c r="R275" s="16">
        <f t="shared" si="74"/>
        <v>2.7099999999999862</v>
      </c>
      <c r="S275" s="16"/>
      <c r="T275" s="16"/>
      <c r="U275" s="16"/>
      <c r="Z275" s="16">
        <f t="shared" si="75"/>
        <v>2.6999999999999864</v>
      </c>
      <c r="AA275" s="16"/>
      <c r="AB275" s="16"/>
      <c r="AC275" s="16"/>
    </row>
    <row r="276" spans="2:29">
      <c r="B276" s="16">
        <f t="shared" si="72"/>
        <v>2.719999999999986</v>
      </c>
      <c r="C276" s="16"/>
      <c r="D276" s="16"/>
      <c r="E276" s="16"/>
      <c r="J276" s="16">
        <f t="shared" si="73"/>
        <v>2.719999999999986</v>
      </c>
      <c r="K276" s="16"/>
      <c r="L276" s="16"/>
      <c r="M276" s="16"/>
      <c r="R276" s="16">
        <f t="shared" si="74"/>
        <v>2.719999999999986</v>
      </c>
      <c r="S276" s="16"/>
      <c r="T276" s="16"/>
      <c r="U276" s="16"/>
      <c r="Z276" s="16">
        <f t="shared" si="75"/>
        <v>2.7099999999999862</v>
      </c>
      <c r="AA276" s="16"/>
      <c r="AB276" s="16"/>
      <c r="AC276" s="16"/>
    </row>
    <row r="277" spans="2:29">
      <c r="B277" s="16">
        <f t="shared" si="72"/>
        <v>2.7299999999999858</v>
      </c>
      <c r="C277" s="16"/>
      <c r="D277" s="16"/>
      <c r="E277" s="16"/>
      <c r="J277" s="16">
        <f t="shared" si="73"/>
        <v>2.7299999999999858</v>
      </c>
      <c r="K277" s="16"/>
      <c r="L277" s="16"/>
      <c r="M277" s="16"/>
      <c r="R277" s="16">
        <f t="shared" si="74"/>
        <v>2.7299999999999858</v>
      </c>
      <c r="S277" s="16"/>
      <c r="T277" s="16"/>
      <c r="U277" s="16"/>
      <c r="Z277" s="16">
        <f t="shared" si="75"/>
        <v>2.719999999999986</v>
      </c>
      <c r="AA277" s="16"/>
      <c r="AB277" s="16"/>
      <c r="AC277" s="16"/>
    </row>
    <row r="278" spans="2:29">
      <c r="B278" s="16">
        <f t="shared" si="72"/>
        <v>2.7399999999999856</v>
      </c>
      <c r="C278" s="16"/>
      <c r="D278" s="16"/>
      <c r="E278" s="16"/>
      <c r="J278" s="16">
        <f t="shared" si="73"/>
        <v>2.7399999999999856</v>
      </c>
      <c r="K278" s="16"/>
      <c r="L278" s="16"/>
      <c r="M278" s="16"/>
      <c r="R278" s="16">
        <f t="shared" si="74"/>
        <v>2.7399999999999856</v>
      </c>
      <c r="S278" s="16"/>
      <c r="T278" s="16"/>
      <c r="U278" s="16"/>
      <c r="Z278" s="16">
        <f t="shared" si="75"/>
        <v>2.7299999999999858</v>
      </c>
      <c r="AA278" s="16"/>
      <c r="AB278" s="16"/>
      <c r="AC278" s="16"/>
    </row>
    <row r="279" spans="2:29">
      <c r="B279" s="16">
        <f t="shared" si="72"/>
        <v>2.7499999999999853</v>
      </c>
      <c r="C279" s="16"/>
      <c r="D279" s="16"/>
      <c r="E279" s="16"/>
      <c r="J279" s="16">
        <f t="shared" si="73"/>
        <v>2.7499999999999853</v>
      </c>
      <c r="K279" s="16"/>
      <c r="L279" s="16"/>
      <c r="M279" s="16"/>
      <c r="R279" s="16">
        <f t="shared" si="74"/>
        <v>2.7499999999999853</v>
      </c>
      <c r="S279" s="16"/>
      <c r="T279" s="16"/>
      <c r="U279" s="16"/>
      <c r="Z279" s="16">
        <f t="shared" si="75"/>
        <v>2.7399999999999856</v>
      </c>
      <c r="AA279" s="16"/>
      <c r="AB279" s="16"/>
      <c r="AC279" s="16"/>
    </row>
    <row r="280" spans="2:29">
      <c r="B280" s="16">
        <f t="shared" si="72"/>
        <v>2.7599999999999851</v>
      </c>
      <c r="C280" s="16"/>
      <c r="D280" s="16"/>
      <c r="E280" s="16"/>
      <c r="J280" s="16">
        <f t="shared" si="73"/>
        <v>2.7599999999999851</v>
      </c>
      <c r="K280" s="16"/>
      <c r="L280" s="16"/>
      <c r="M280" s="16"/>
      <c r="R280" s="16">
        <f t="shared" si="74"/>
        <v>2.7599999999999851</v>
      </c>
      <c r="S280" s="16"/>
      <c r="T280" s="16"/>
      <c r="U280" s="16"/>
      <c r="Z280" s="16">
        <f t="shared" si="75"/>
        <v>2.7499999999999853</v>
      </c>
      <c r="AA280" s="16"/>
      <c r="AB280" s="16"/>
      <c r="AC280" s="16"/>
    </row>
    <row r="281" spans="2:29">
      <c r="B281" s="16">
        <f t="shared" si="72"/>
        <v>2.7699999999999849</v>
      </c>
      <c r="C281" s="16"/>
      <c r="D281" s="16"/>
      <c r="E281" s="16"/>
      <c r="J281" s="16">
        <f t="shared" si="73"/>
        <v>2.7699999999999849</v>
      </c>
      <c r="K281" s="16"/>
      <c r="L281" s="16"/>
      <c r="M281" s="16"/>
      <c r="R281" s="16">
        <f t="shared" si="74"/>
        <v>2.7699999999999849</v>
      </c>
      <c r="S281" s="16"/>
      <c r="T281" s="16"/>
      <c r="U281" s="16"/>
      <c r="Z281" s="16">
        <f t="shared" si="75"/>
        <v>2.7599999999999851</v>
      </c>
      <c r="AA281" s="16"/>
      <c r="AB281" s="16"/>
      <c r="AC281" s="16"/>
    </row>
    <row r="282" spans="2:29">
      <c r="B282" s="16">
        <f t="shared" si="72"/>
        <v>2.7799999999999847</v>
      </c>
      <c r="C282" s="16"/>
      <c r="D282" s="16"/>
      <c r="E282" s="16"/>
      <c r="J282" s="16">
        <f t="shared" si="73"/>
        <v>2.7799999999999847</v>
      </c>
      <c r="K282" s="16"/>
      <c r="L282" s="16"/>
      <c r="M282" s="16"/>
      <c r="R282" s="16">
        <f t="shared" si="74"/>
        <v>2.7799999999999847</v>
      </c>
      <c r="S282" s="16"/>
      <c r="T282" s="16"/>
      <c r="U282" s="16"/>
      <c r="Z282" s="16">
        <f t="shared" si="75"/>
        <v>2.7699999999999849</v>
      </c>
      <c r="AA282" s="16"/>
      <c r="AB282" s="16"/>
      <c r="AC282" s="16"/>
    </row>
    <row r="283" spans="2:29">
      <c r="B283" s="16">
        <f t="shared" si="72"/>
        <v>2.7899999999999845</v>
      </c>
      <c r="C283" s="16"/>
      <c r="D283" s="16"/>
      <c r="E283" s="16"/>
      <c r="J283" s="16">
        <f t="shared" si="73"/>
        <v>2.7899999999999845</v>
      </c>
      <c r="K283" s="16"/>
      <c r="L283" s="16"/>
      <c r="M283" s="16"/>
      <c r="R283" s="16">
        <f t="shared" si="74"/>
        <v>2.7899999999999845</v>
      </c>
      <c r="S283" s="16"/>
      <c r="T283" s="16"/>
      <c r="U283" s="16"/>
      <c r="Z283" s="16">
        <f t="shared" si="75"/>
        <v>2.7799999999999847</v>
      </c>
      <c r="AA283" s="16"/>
      <c r="AB283" s="16"/>
      <c r="AC283" s="16"/>
    </row>
    <row r="284" spans="2:29">
      <c r="B284" s="16">
        <f t="shared" si="72"/>
        <v>2.7999999999999843</v>
      </c>
      <c r="C284" s="16"/>
      <c r="D284" s="16"/>
      <c r="E284" s="16"/>
      <c r="J284" s="16">
        <f t="shared" si="73"/>
        <v>2.7999999999999843</v>
      </c>
      <c r="K284" s="16"/>
      <c r="L284" s="16"/>
      <c r="M284" s="16"/>
      <c r="R284" s="16">
        <f t="shared" si="74"/>
        <v>2.7999999999999843</v>
      </c>
      <c r="S284" s="16"/>
      <c r="T284" s="16"/>
      <c r="U284" s="16"/>
      <c r="Z284" s="16">
        <f t="shared" si="75"/>
        <v>2.7899999999999845</v>
      </c>
      <c r="AA284" s="16"/>
      <c r="AB284" s="16"/>
      <c r="AC284" s="16"/>
    </row>
    <row r="285" spans="2:29">
      <c r="B285" s="16">
        <f t="shared" si="72"/>
        <v>2.8099999999999841</v>
      </c>
      <c r="C285" s="16"/>
      <c r="D285" s="16"/>
      <c r="E285" s="16"/>
      <c r="J285" s="16">
        <f t="shared" si="73"/>
        <v>2.8099999999999841</v>
      </c>
      <c r="K285" s="16"/>
      <c r="L285" s="16"/>
      <c r="M285" s="16"/>
      <c r="R285" s="16">
        <f t="shared" si="74"/>
        <v>2.8099999999999841</v>
      </c>
      <c r="S285" s="16"/>
      <c r="T285" s="16"/>
      <c r="U285" s="16"/>
      <c r="Z285" s="16">
        <f t="shared" si="75"/>
        <v>2.7999999999999843</v>
      </c>
      <c r="AA285" s="16"/>
      <c r="AB285" s="16"/>
      <c r="AC285" s="16"/>
    </row>
    <row r="286" spans="2:29">
      <c r="B286" s="16">
        <f t="shared" si="72"/>
        <v>2.8199999999999839</v>
      </c>
      <c r="C286" s="16"/>
      <c r="D286" s="16"/>
      <c r="E286" s="16"/>
      <c r="J286" s="16">
        <f t="shared" si="73"/>
        <v>2.8199999999999839</v>
      </c>
      <c r="K286" s="16"/>
      <c r="L286" s="16"/>
      <c r="M286" s="16"/>
      <c r="R286" s="16">
        <f t="shared" si="74"/>
        <v>2.8199999999999839</v>
      </c>
      <c r="S286" s="16"/>
      <c r="T286" s="16"/>
      <c r="U286" s="16"/>
      <c r="Z286" s="16">
        <f t="shared" si="75"/>
        <v>2.8099999999999841</v>
      </c>
      <c r="AA286" s="16"/>
      <c r="AB286" s="16"/>
      <c r="AC286" s="16"/>
    </row>
    <row r="287" spans="2:29">
      <c r="B287" s="16">
        <f t="shared" si="72"/>
        <v>2.8299999999999836</v>
      </c>
      <c r="C287" s="16"/>
      <c r="D287" s="16"/>
      <c r="E287" s="16"/>
      <c r="J287" s="16">
        <f t="shared" si="73"/>
        <v>2.8299999999999836</v>
      </c>
      <c r="K287" s="16"/>
      <c r="L287" s="16"/>
      <c r="M287" s="16"/>
      <c r="R287" s="16">
        <f t="shared" si="74"/>
        <v>2.8299999999999836</v>
      </c>
      <c r="S287" s="16"/>
      <c r="T287" s="16"/>
      <c r="U287" s="16"/>
      <c r="Z287" s="16">
        <f t="shared" si="75"/>
        <v>2.8199999999999839</v>
      </c>
      <c r="AA287" s="16"/>
      <c r="AB287" s="16"/>
      <c r="AC287" s="16"/>
    </row>
    <row r="288" spans="2:29">
      <c r="B288" s="16">
        <f t="shared" si="72"/>
        <v>2.8399999999999834</v>
      </c>
      <c r="C288" s="16"/>
      <c r="D288" s="16"/>
      <c r="E288" s="16"/>
      <c r="J288" s="16">
        <f t="shared" si="73"/>
        <v>2.8399999999999834</v>
      </c>
      <c r="K288" s="16"/>
      <c r="L288" s="16"/>
      <c r="M288" s="16"/>
      <c r="R288" s="16">
        <f t="shared" si="74"/>
        <v>2.8399999999999834</v>
      </c>
      <c r="S288" s="16"/>
      <c r="T288" s="16"/>
      <c r="U288" s="16"/>
      <c r="Z288" s="16">
        <f t="shared" si="75"/>
        <v>2.8299999999999836</v>
      </c>
      <c r="AA288" s="16"/>
      <c r="AB288" s="16"/>
      <c r="AC288" s="16"/>
    </row>
    <row r="289" spans="2:29">
      <c r="B289" s="16">
        <f t="shared" si="72"/>
        <v>2.8499999999999832</v>
      </c>
      <c r="C289" s="16"/>
      <c r="D289" s="16"/>
      <c r="E289" s="16"/>
      <c r="J289" s="16">
        <f t="shared" si="73"/>
        <v>2.8499999999999832</v>
      </c>
      <c r="K289" s="16"/>
      <c r="L289" s="16"/>
      <c r="M289" s="16"/>
      <c r="R289" s="16">
        <f t="shared" si="74"/>
        <v>2.8499999999999832</v>
      </c>
      <c r="S289" s="16"/>
      <c r="T289" s="16"/>
      <c r="U289" s="16"/>
      <c r="Z289" s="16">
        <f t="shared" si="75"/>
        <v>2.8399999999999834</v>
      </c>
      <c r="AA289" s="16"/>
      <c r="AB289" s="16"/>
      <c r="AC289" s="16"/>
    </row>
    <row r="290" spans="2:29">
      <c r="B290" s="16">
        <f t="shared" si="72"/>
        <v>2.859999999999983</v>
      </c>
      <c r="C290" s="16"/>
      <c r="D290" s="16"/>
      <c r="E290" s="16"/>
      <c r="J290" s="16">
        <f t="shared" si="73"/>
        <v>2.859999999999983</v>
      </c>
      <c r="K290" s="16"/>
      <c r="L290" s="16"/>
      <c r="M290" s="16"/>
      <c r="R290" s="16">
        <f t="shared" si="74"/>
        <v>2.859999999999983</v>
      </c>
      <c r="S290" s="16"/>
      <c r="T290" s="16"/>
      <c r="U290" s="16"/>
      <c r="Z290" s="16">
        <f t="shared" si="75"/>
        <v>2.8499999999999832</v>
      </c>
      <c r="AA290" s="16"/>
      <c r="AB290" s="16"/>
      <c r="AC290" s="16"/>
    </row>
    <row r="291" spans="2:29">
      <c r="B291" s="16">
        <f t="shared" si="72"/>
        <v>2.8699999999999828</v>
      </c>
      <c r="C291" s="16"/>
      <c r="D291" s="16"/>
      <c r="E291" s="16"/>
      <c r="J291" s="16">
        <f t="shared" si="73"/>
        <v>2.8699999999999828</v>
      </c>
      <c r="K291" s="16"/>
      <c r="L291" s="16"/>
      <c r="M291" s="16"/>
      <c r="R291" s="16">
        <f t="shared" si="74"/>
        <v>2.8699999999999828</v>
      </c>
      <c r="S291" s="16"/>
      <c r="T291" s="16"/>
      <c r="U291" s="16"/>
      <c r="Z291" s="16">
        <f t="shared" si="75"/>
        <v>2.859999999999983</v>
      </c>
      <c r="AA291" s="16"/>
      <c r="AB291" s="16"/>
      <c r="AC291" s="16"/>
    </row>
    <row r="292" spans="2:29">
      <c r="B292" s="16">
        <f t="shared" si="72"/>
        <v>2.8799999999999826</v>
      </c>
      <c r="C292" s="16"/>
      <c r="D292" s="16"/>
      <c r="E292" s="16"/>
      <c r="J292" s="16">
        <f t="shared" si="73"/>
        <v>2.8799999999999826</v>
      </c>
      <c r="K292" s="16"/>
      <c r="L292" s="16"/>
      <c r="M292" s="16"/>
      <c r="R292" s="16">
        <f t="shared" si="74"/>
        <v>2.8799999999999826</v>
      </c>
      <c r="S292" s="16"/>
      <c r="T292" s="16"/>
      <c r="U292" s="16"/>
      <c r="Z292" s="16">
        <f t="shared" si="75"/>
        <v>2.8699999999999828</v>
      </c>
      <c r="AA292" s="16"/>
      <c r="AB292" s="16"/>
      <c r="AC292" s="16"/>
    </row>
    <row r="293" spans="2:29">
      <c r="B293" s="16">
        <f t="shared" si="72"/>
        <v>2.8899999999999824</v>
      </c>
      <c r="C293" s="16"/>
      <c r="D293" s="16"/>
      <c r="E293" s="16"/>
      <c r="J293" s="16">
        <f t="shared" si="73"/>
        <v>2.8899999999999824</v>
      </c>
      <c r="K293" s="16"/>
      <c r="L293" s="16"/>
      <c r="M293" s="16"/>
      <c r="R293" s="16">
        <f t="shared" si="74"/>
        <v>2.8899999999999824</v>
      </c>
      <c r="S293" s="16"/>
      <c r="T293" s="16"/>
      <c r="U293" s="16"/>
      <c r="Z293" s="16">
        <f t="shared" si="75"/>
        <v>2.8799999999999826</v>
      </c>
      <c r="AA293" s="16"/>
      <c r="AB293" s="16"/>
      <c r="AC293" s="16"/>
    </row>
    <row r="294" spans="2:29">
      <c r="B294" s="16">
        <f t="shared" si="72"/>
        <v>2.8999999999999821</v>
      </c>
      <c r="C294" s="16"/>
      <c r="D294" s="16"/>
      <c r="E294" s="16"/>
      <c r="J294" s="16">
        <f t="shared" si="73"/>
        <v>2.8999999999999821</v>
      </c>
      <c r="K294" s="16"/>
      <c r="L294" s="16"/>
      <c r="M294" s="16"/>
      <c r="R294" s="16">
        <f t="shared" si="74"/>
        <v>2.8999999999999821</v>
      </c>
      <c r="S294" s="16"/>
      <c r="T294" s="16"/>
      <c r="U294" s="16"/>
      <c r="Z294" s="16">
        <f t="shared" si="75"/>
        <v>2.8899999999999824</v>
      </c>
      <c r="AA294" s="16"/>
      <c r="AB294" s="16"/>
      <c r="AC294" s="16"/>
    </row>
    <row r="295" spans="2:29">
      <c r="B295" s="16">
        <f t="shared" si="72"/>
        <v>2.9099999999999819</v>
      </c>
      <c r="C295" s="16"/>
      <c r="D295" s="16"/>
      <c r="E295" s="16"/>
      <c r="J295" s="16">
        <f t="shared" si="73"/>
        <v>2.9099999999999819</v>
      </c>
      <c r="K295" s="16"/>
      <c r="L295" s="16"/>
      <c r="M295" s="16"/>
      <c r="R295" s="16">
        <f t="shared" si="74"/>
        <v>2.9099999999999819</v>
      </c>
      <c r="S295" s="16"/>
      <c r="T295" s="16"/>
      <c r="U295" s="16"/>
      <c r="Z295" s="16">
        <f t="shared" si="75"/>
        <v>2.8999999999999821</v>
      </c>
      <c r="AA295" s="16"/>
      <c r="AB295" s="16"/>
      <c r="AC295" s="16"/>
    </row>
    <row r="296" spans="2:29">
      <c r="B296" s="16">
        <f t="shared" si="72"/>
        <v>2.9199999999999817</v>
      </c>
      <c r="C296" s="16"/>
      <c r="D296" s="16"/>
      <c r="E296" s="16"/>
      <c r="J296" s="16">
        <f t="shared" si="73"/>
        <v>2.9199999999999817</v>
      </c>
      <c r="K296" s="16"/>
      <c r="L296" s="16"/>
      <c r="M296" s="16"/>
      <c r="R296" s="16">
        <f t="shared" si="74"/>
        <v>2.9199999999999817</v>
      </c>
      <c r="S296" s="16"/>
      <c r="T296" s="16"/>
      <c r="U296" s="16"/>
      <c r="Z296" s="16">
        <f t="shared" si="75"/>
        <v>2.9099999999999819</v>
      </c>
      <c r="AA296" s="16"/>
      <c r="AB296" s="16"/>
      <c r="AC296" s="16"/>
    </row>
    <row r="297" spans="2:29">
      <c r="B297" s="16">
        <f t="shared" si="72"/>
        <v>2.9299999999999815</v>
      </c>
      <c r="C297" s="16"/>
      <c r="D297" s="16"/>
      <c r="E297" s="16"/>
      <c r="J297" s="16">
        <f t="shared" si="73"/>
        <v>2.9299999999999815</v>
      </c>
      <c r="K297" s="16"/>
      <c r="L297" s="16"/>
      <c r="M297" s="16"/>
      <c r="R297" s="16">
        <f t="shared" si="74"/>
        <v>2.9299999999999815</v>
      </c>
      <c r="S297" s="16"/>
      <c r="T297" s="16"/>
      <c r="U297" s="16"/>
      <c r="Z297" s="16">
        <f t="shared" si="75"/>
        <v>2.9199999999999817</v>
      </c>
      <c r="AA297" s="16"/>
      <c r="AB297" s="16"/>
      <c r="AC297" s="16"/>
    </row>
    <row r="298" spans="2:29">
      <c r="B298" s="16">
        <f t="shared" si="72"/>
        <v>2.9399999999999813</v>
      </c>
      <c r="C298" s="16"/>
      <c r="D298" s="16"/>
      <c r="E298" s="16"/>
      <c r="J298" s="16">
        <f t="shared" si="73"/>
        <v>2.9399999999999813</v>
      </c>
      <c r="K298" s="16"/>
      <c r="L298" s="16"/>
      <c r="M298" s="16"/>
      <c r="R298" s="16">
        <f t="shared" si="74"/>
        <v>2.9399999999999813</v>
      </c>
      <c r="S298" s="16"/>
      <c r="T298" s="16"/>
      <c r="U298" s="16"/>
      <c r="Z298" s="16">
        <f t="shared" si="75"/>
        <v>2.9299999999999815</v>
      </c>
      <c r="AA298" s="16"/>
      <c r="AB298" s="16"/>
      <c r="AC298" s="16"/>
    </row>
    <row r="299" spans="2:29">
      <c r="B299" s="16">
        <f t="shared" si="72"/>
        <v>2.9499999999999811</v>
      </c>
      <c r="C299" s="16"/>
      <c r="D299" s="16"/>
      <c r="E299" s="16"/>
      <c r="J299" s="16">
        <f t="shared" si="73"/>
        <v>2.9499999999999811</v>
      </c>
      <c r="K299" s="16"/>
      <c r="L299" s="16"/>
      <c r="M299" s="16"/>
      <c r="R299" s="16">
        <f t="shared" si="74"/>
        <v>2.9499999999999811</v>
      </c>
      <c r="S299" s="16"/>
      <c r="T299" s="16"/>
      <c r="U299" s="16"/>
      <c r="Z299" s="16">
        <f t="shared" si="75"/>
        <v>2.9399999999999813</v>
      </c>
      <c r="AA299" s="16"/>
      <c r="AB299" s="16"/>
      <c r="AC299" s="16"/>
    </row>
    <row r="300" spans="2:29">
      <c r="B300" s="16">
        <f t="shared" si="72"/>
        <v>2.9599999999999809</v>
      </c>
      <c r="C300" s="16"/>
      <c r="D300" s="16"/>
      <c r="E300" s="16"/>
      <c r="J300" s="16">
        <f t="shared" si="73"/>
        <v>2.9599999999999809</v>
      </c>
      <c r="K300" s="16"/>
      <c r="L300" s="16"/>
      <c r="M300" s="16"/>
      <c r="R300" s="16">
        <f t="shared" si="74"/>
        <v>2.9599999999999809</v>
      </c>
      <c r="S300" s="16"/>
      <c r="T300" s="16"/>
      <c r="U300" s="16"/>
      <c r="Z300" s="16">
        <f t="shared" si="75"/>
        <v>2.9499999999999811</v>
      </c>
      <c r="AA300" s="16"/>
      <c r="AB300" s="16"/>
      <c r="AC300" s="16"/>
    </row>
    <row r="301" spans="2:29">
      <c r="B301" s="16">
        <f t="shared" si="72"/>
        <v>2.9699999999999807</v>
      </c>
      <c r="C301" s="16"/>
      <c r="D301" s="16"/>
      <c r="E301" s="16"/>
      <c r="J301" s="16">
        <f t="shared" si="73"/>
        <v>2.9699999999999807</v>
      </c>
      <c r="K301" s="16"/>
      <c r="L301" s="16"/>
      <c r="M301" s="16"/>
      <c r="R301" s="16">
        <f t="shared" si="74"/>
        <v>2.9699999999999807</v>
      </c>
      <c r="S301" s="16"/>
      <c r="T301" s="16"/>
      <c r="U301" s="16"/>
      <c r="Z301" s="16">
        <f t="shared" si="75"/>
        <v>2.9599999999999809</v>
      </c>
      <c r="AA301" s="16"/>
      <c r="AB301" s="16"/>
      <c r="AC301" s="16"/>
    </row>
    <row r="302" spans="2:29">
      <c r="B302" s="16">
        <f t="shared" si="72"/>
        <v>2.9799999999999804</v>
      </c>
      <c r="C302" s="16"/>
      <c r="D302" s="16"/>
      <c r="E302" s="16"/>
      <c r="J302" s="16">
        <f t="shared" si="73"/>
        <v>2.9799999999999804</v>
      </c>
      <c r="K302" s="16"/>
      <c r="L302" s="16"/>
      <c r="M302" s="16"/>
      <c r="R302" s="16">
        <f t="shared" si="74"/>
        <v>2.9799999999999804</v>
      </c>
      <c r="S302" s="16"/>
      <c r="T302" s="16"/>
      <c r="U302" s="16"/>
      <c r="Z302" s="16">
        <f t="shared" si="75"/>
        <v>2.9699999999999807</v>
      </c>
      <c r="AA302" s="16"/>
      <c r="AB302" s="16"/>
      <c r="AC302" s="16"/>
    </row>
    <row r="303" spans="2:29">
      <c r="B303" s="16">
        <f t="shared" si="72"/>
        <v>2.9899999999999802</v>
      </c>
      <c r="C303" s="16"/>
      <c r="D303" s="16"/>
      <c r="E303" s="16"/>
      <c r="J303" s="16">
        <f t="shared" si="73"/>
        <v>2.9899999999999802</v>
      </c>
      <c r="K303" s="16"/>
      <c r="L303" s="16"/>
      <c r="M303" s="16"/>
      <c r="R303" s="16">
        <f t="shared" si="74"/>
        <v>2.9899999999999802</v>
      </c>
      <c r="S303" s="16"/>
      <c r="T303" s="16"/>
      <c r="U303" s="16"/>
      <c r="Z303" s="16">
        <f t="shared" si="75"/>
        <v>2.9799999999999804</v>
      </c>
      <c r="AA303" s="16"/>
      <c r="AB303" s="16"/>
      <c r="AC303" s="16"/>
    </row>
    <row r="304" spans="2:29">
      <c r="B304" s="16">
        <f t="shared" si="72"/>
        <v>2.99999999999998</v>
      </c>
      <c r="C304" s="16"/>
      <c r="D304" s="16"/>
      <c r="E304" s="16"/>
      <c r="J304" s="16">
        <f t="shared" si="73"/>
        <v>2.99999999999998</v>
      </c>
      <c r="K304" s="16"/>
      <c r="L304" s="16"/>
      <c r="M304" s="16"/>
      <c r="R304" s="16">
        <f t="shared" si="74"/>
        <v>2.99999999999998</v>
      </c>
      <c r="S304" s="16"/>
      <c r="T304" s="16"/>
      <c r="U304" s="16"/>
      <c r="Z304" s="16">
        <f t="shared" si="75"/>
        <v>2.9899999999999802</v>
      </c>
      <c r="AA304" s="16"/>
      <c r="AB304" s="16"/>
      <c r="AC304" s="16"/>
    </row>
    <row r="305" spans="2:29">
      <c r="B305" s="16">
        <f t="shared" si="72"/>
        <v>3.0099999999999798</v>
      </c>
      <c r="C305" s="16"/>
      <c r="D305" s="16"/>
      <c r="E305" s="16"/>
      <c r="J305" s="16">
        <f t="shared" si="73"/>
        <v>3.0099999999999798</v>
      </c>
      <c r="K305" s="16"/>
      <c r="L305" s="16"/>
      <c r="M305" s="16"/>
      <c r="R305" s="16">
        <f t="shared" si="74"/>
        <v>3.0099999999999798</v>
      </c>
      <c r="S305" s="16"/>
      <c r="T305" s="16"/>
      <c r="U305" s="16"/>
      <c r="Z305" s="16">
        <f t="shared" si="75"/>
        <v>2.99999999999998</v>
      </c>
      <c r="AA305" s="16"/>
      <c r="AB305" s="16"/>
      <c r="AC305" s="16"/>
    </row>
    <row r="306" spans="2:29">
      <c r="B306" s="16">
        <f t="shared" si="72"/>
        <v>3.0199999999999796</v>
      </c>
      <c r="C306" s="16"/>
      <c r="D306" s="16"/>
      <c r="E306" s="16"/>
      <c r="J306" s="16">
        <f t="shared" si="73"/>
        <v>3.0199999999999796</v>
      </c>
      <c r="K306" s="16"/>
      <c r="L306" s="16"/>
      <c r="M306" s="16"/>
      <c r="R306" s="16">
        <f t="shared" si="74"/>
        <v>3.0199999999999796</v>
      </c>
      <c r="S306" s="16"/>
      <c r="T306" s="16"/>
      <c r="U306" s="16"/>
      <c r="Z306" s="16">
        <f t="shared" si="75"/>
        <v>3.0099999999999798</v>
      </c>
      <c r="AA306" s="16"/>
      <c r="AB306" s="16"/>
      <c r="AC306" s="16"/>
    </row>
    <row r="307" spans="2:29">
      <c r="B307" s="16">
        <f t="shared" si="72"/>
        <v>3.0299999999999794</v>
      </c>
      <c r="C307" s="16"/>
      <c r="D307" s="16"/>
      <c r="E307" s="16"/>
      <c r="J307" s="16">
        <f t="shared" si="73"/>
        <v>3.0299999999999794</v>
      </c>
      <c r="K307" s="16"/>
      <c r="L307" s="16"/>
      <c r="M307" s="16"/>
      <c r="R307" s="16">
        <f t="shared" si="74"/>
        <v>3.0299999999999794</v>
      </c>
      <c r="S307" s="16"/>
      <c r="T307" s="16"/>
      <c r="U307" s="16"/>
      <c r="Z307" s="16">
        <f t="shared" si="75"/>
        <v>3.0199999999999796</v>
      </c>
      <c r="AA307" s="16"/>
      <c r="AB307" s="16"/>
      <c r="AC307" s="16"/>
    </row>
    <row r="308" spans="2:29">
      <c r="B308" s="16">
        <f t="shared" si="72"/>
        <v>3.0399999999999792</v>
      </c>
      <c r="C308" s="16"/>
      <c r="D308" s="16"/>
      <c r="E308" s="16"/>
      <c r="J308" s="16">
        <f t="shared" si="73"/>
        <v>3.0399999999999792</v>
      </c>
      <c r="K308" s="16"/>
      <c r="L308" s="16"/>
      <c r="M308" s="16"/>
      <c r="R308" s="16">
        <f t="shared" si="74"/>
        <v>3.0399999999999792</v>
      </c>
      <c r="S308" s="16"/>
      <c r="T308" s="16"/>
      <c r="U308" s="16"/>
      <c r="Z308" s="16">
        <f t="shared" si="75"/>
        <v>3.0299999999999794</v>
      </c>
      <c r="AA308" s="16"/>
      <c r="AB308" s="16"/>
      <c r="AC308" s="16"/>
    </row>
    <row r="309" spans="2:29">
      <c r="B309" s="16">
        <f t="shared" si="72"/>
        <v>3.049999999999979</v>
      </c>
      <c r="C309" s="16"/>
      <c r="D309" s="16"/>
      <c r="E309" s="16"/>
      <c r="J309" s="16">
        <f t="shared" si="73"/>
        <v>3.049999999999979</v>
      </c>
      <c r="K309" s="16"/>
      <c r="L309" s="16"/>
      <c r="M309" s="16"/>
      <c r="R309" s="16">
        <f t="shared" si="74"/>
        <v>3.049999999999979</v>
      </c>
      <c r="S309" s="16"/>
      <c r="T309" s="16"/>
      <c r="U309" s="16"/>
      <c r="Z309" s="16">
        <f t="shared" si="75"/>
        <v>3.0399999999999792</v>
      </c>
      <c r="AA309" s="16"/>
      <c r="AB309" s="16"/>
      <c r="AC309" s="16"/>
    </row>
    <row r="310" spans="2:29">
      <c r="B310" s="16">
        <f t="shared" si="72"/>
        <v>3.0599999999999787</v>
      </c>
      <c r="C310" s="16"/>
      <c r="D310" s="16"/>
      <c r="E310" s="16"/>
      <c r="J310" s="16">
        <f t="shared" si="73"/>
        <v>3.0599999999999787</v>
      </c>
      <c r="K310" s="16"/>
      <c r="L310" s="16"/>
      <c r="M310" s="16"/>
      <c r="R310" s="16">
        <f t="shared" si="74"/>
        <v>3.0599999999999787</v>
      </c>
      <c r="S310" s="16"/>
      <c r="T310" s="16"/>
      <c r="U310" s="16"/>
      <c r="Z310" s="16">
        <f t="shared" si="75"/>
        <v>3.049999999999979</v>
      </c>
      <c r="AA310" s="16"/>
      <c r="AB310" s="16"/>
      <c r="AC310" s="16"/>
    </row>
    <row r="311" spans="2:29">
      <c r="B311" s="16">
        <f t="shared" si="72"/>
        <v>3.0699999999999785</v>
      </c>
      <c r="C311" s="16"/>
      <c r="D311" s="16"/>
      <c r="E311" s="16"/>
      <c r="J311" s="16">
        <f t="shared" si="73"/>
        <v>3.0699999999999785</v>
      </c>
      <c r="K311" s="16"/>
      <c r="L311" s="16"/>
      <c r="M311" s="16"/>
      <c r="R311" s="16">
        <f t="shared" si="74"/>
        <v>3.0699999999999785</v>
      </c>
      <c r="S311" s="16"/>
      <c r="T311" s="16"/>
      <c r="U311" s="16"/>
      <c r="Z311" s="16">
        <f t="shared" si="75"/>
        <v>3.0599999999999787</v>
      </c>
      <c r="AA311" s="16"/>
      <c r="AB311" s="16"/>
      <c r="AC311" s="16"/>
    </row>
    <row r="312" spans="2:29">
      <c r="B312" s="16">
        <f t="shared" si="72"/>
        <v>3.0799999999999783</v>
      </c>
      <c r="C312" s="16"/>
      <c r="D312" s="16"/>
      <c r="E312" s="16"/>
      <c r="J312" s="16">
        <f t="shared" si="73"/>
        <v>3.0799999999999783</v>
      </c>
      <c r="K312" s="16"/>
      <c r="L312" s="16"/>
      <c r="M312" s="16"/>
      <c r="R312" s="16">
        <f t="shared" si="74"/>
        <v>3.0799999999999783</v>
      </c>
      <c r="S312" s="16"/>
      <c r="T312" s="16"/>
      <c r="U312" s="16"/>
      <c r="Z312" s="16">
        <f t="shared" si="75"/>
        <v>3.0699999999999785</v>
      </c>
      <c r="AA312" s="16"/>
      <c r="AB312" s="16"/>
      <c r="AC312" s="16"/>
    </row>
    <row r="313" spans="2:29">
      <c r="B313" s="16">
        <f t="shared" si="72"/>
        <v>3.0899999999999781</v>
      </c>
      <c r="C313" s="16"/>
      <c r="D313" s="16"/>
      <c r="E313" s="16"/>
      <c r="J313" s="16">
        <f t="shared" si="73"/>
        <v>3.0899999999999781</v>
      </c>
      <c r="K313" s="16"/>
      <c r="L313" s="16"/>
      <c r="M313" s="16"/>
      <c r="R313" s="16">
        <f t="shared" si="74"/>
        <v>3.0899999999999781</v>
      </c>
      <c r="S313" s="16"/>
      <c r="T313" s="16"/>
      <c r="U313" s="16"/>
      <c r="Z313" s="16">
        <f t="shared" si="75"/>
        <v>3.0799999999999783</v>
      </c>
      <c r="AA313" s="16"/>
      <c r="AB313" s="16"/>
      <c r="AC313" s="16"/>
    </row>
    <row r="314" spans="2:29">
      <c r="B314" s="16">
        <f t="shared" si="72"/>
        <v>3.0999999999999779</v>
      </c>
      <c r="C314" s="16"/>
      <c r="D314" s="16"/>
      <c r="E314" s="16"/>
      <c r="J314" s="16">
        <f t="shared" si="73"/>
        <v>3.0999999999999779</v>
      </c>
      <c r="K314" s="16"/>
      <c r="L314" s="16"/>
      <c r="M314" s="16"/>
      <c r="R314" s="16">
        <f t="shared" si="74"/>
        <v>3.0999999999999779</v>
      </c>
      <c r="S314" s="16"/>
      <c r="T314" s="16"/>
      <c r="U314" s="16"/>
      <c r="Z314" s="16">
        <f t="shared" si="75"/>
        <v>3.0899999999999781</v>
      </c>
      <c r="AA314" s="16"/>
      <c r="AB314" s="16"/>
      <c r="AC314" s="16"/>
    </row>
    <row r="315" spans="2:29">
      <c r="B315" s="16">
        <f t="shared" si="72"/>
        <v>3.1099999999999777</v>
      </c>
      <c r="C315" s="16"/>
      <c r="D315" s="16"/>
      <c r="E315" s="16"/>
      <c r="J315" s="16">
        <f t="shared" si="73"/>
        <v>3.1099999999999777</v>
      </c>
      <c r="K315" s="16"/>
      <c r="L315" s="16"/>
      <c r="M315" s="16"/>
      <c r="R315" s="16">
        <f t="shared" si="74"/>
        <v>3.1099999999999777</v>
      </c>
      <c r="S315" s="16"/>
      <c r="T315" s="16"/>
      <c r="U315" s="16"/>
      <c r="Z315" s="16">
        <f t="shared" si="75"/>
        <v>3.0999999999999779</v>
      </c>
      <c r="AA315" s="16"/>
      <c r="AB315" s="16"/>
      <c r="AC315" s="16"/>
    </row>
    <row r="316" spans="2:29">
      <c r="B316" s="16">
        <f t="shared" si="72"/>
        <v>3.1199999999999775</v>
      </c>
      <c r="C316" s="16"/>
      <c r="D316" s="16"/>
      <c r="E316" s="16"/>
      <c r="J316" s="16">
        <f t="shared" si="73"/>
        <v>3.1199999999999775</v>
      </c>
      <c r="K316" s="16"/>
      <c r="L316" s="16"/>
      <c r="M316" s="16"/>
      <c r="R316" s="16">
        <f t="shared" si="74"/>
        <v>3.1199999999999775</v>
      </c>
      <c r="S316" s="16"/>
      <c r="T316" s="16"/>
      <c r="U316" s="16"/>
      <c r="Z316" s="16">
        <f t="shared" si="75"/>
        <v>3.1099999999999777</v>
      </c>
      <c r="AA316" s="16"/>
      <c r="AB316" s="16"/>
      <c r="AC316" s="16"/>
    </row>
    <row r="317" spans="2:29">
      <c r="B317" s="16">
        <f t="shared" si="72"/>
        <v>3.1299999999999772</v>
      </c>
      <c r="C317" s="16"/>
      <c r="D317" s="16"/>
      <c r="E317" s="16"/>
      <c r="J317" s="16">
        <f t="shared" si="73"/>
        <v>3.1299999999999772</v>
      </c>
      <c r="K317" s="16"/>
      <c r="L317" s="16"/>
      <c r="M317" s="16"/>
      <c r="R317" s="16">
        <f t="shared" si="74"/>
        <v>3.1299999999999772</v>
      </c>
      <c r="S317" s="16"/>
      <c r="T317" s="16"/>
      <c r="U317" s="16"/>
      <c r="Z317" s="16">
        <f t="shared" si="75"/>
        <v>3.1199999999999775</v>
      </c>
      <c r="AA317" s="16"/>
      <c r="AB317" s="16"/>
      <c r="AC317" s="16"/>
    </row>
    <row r="318" spans="2:29">
      <c r="B318" s="16">
        <f t="shared" si="72"/>
        <v>3.139999999999977</v>
      </c>
      <c r="C318" s="16"/>
      <c r="D318" s="16"/>
      <c r="E318" s="16"/>
      <c r="J318" s="16">
        <f t="shared" si="73"/>
        <v>3.139999999999977</v>
      </c>
      <c r="K318" s="16"/>
      <c r="L318" s="16"/>
      <c r="M318" s="16"/>
      <c r="R318" s="16">
        <f t="shared" si="74"/>
        <v>3.139999999999977</v>
      </c>
      <c r="S318" s="16"/>
      <c r="T318" s="16"/>
      <c r="U318" s="16"/>
      <c r="Z318" s="16">
        <f t="shared" si="75"/>
        <v>3.1299999999999772</v>
      </c>
      <c r="AA318" s="16"/>
      <c r="AB318" s="16"/>
      <c r="AC318" s="16"/>
    </row>
    <row r="319" spans="2:29">
      <c r="B319" s="16">
        <f t="shared" si="72"/>
        <v>3.1499999999999768</v>
      </c>
      <c r="C319" s="16"/>
      <c r="D319" s="16"/>
      <c r="E319" s="16"/>
      <c r="J319" s="16">
        <f t="shared" si="73"/>
        <v>3.1499999999999768</v>
      </c>
      <c r="K319" s="16"/>
      <c r="L319" s="16"/>
      <c r="M319" s="16"/>
      <c r="R319" s="16">
        <f t="shared" si="74"/>
        <v>3.1499999999999768</v>
      </c>
      <c r="S319" s="16"/>
      <c r="T319" s="16"/>
      <c r="U319" s="16"/>
      <c r="Z319" s="16">
        <f t="shared" si="75"/>
        <v>3.139999999999977</v>
      </c>
      <c r="AA319" s="16"/>
      <c r="AB319" s="16"/>
      <c r="AC319" s="16"/>
    </row>
    <row r="320" spans="2:29">
      <c r="B320" s="16">
        <f t="shared" si="72"/>
        <v>3.1599999999999766</v>
      </c>
      <c r="C320" s="16"/>
      <c r="D320" s="16"/>
      <c r="E320" s="16"/>
      <c r="J320" s="16">
        <f t="shared" si="73"/>
        <v>3.1599999999999766</v>
      </c>
      <c r="K320" s="16"/>
      <c r="L320" s="16"/>
      <c r="M320" s="16"/>
      <c r="R320" s="16">
        <f t="shared" si="74"/>
        <v>3.1599999999999766</v>
      </c>
      <c r="S320" s="16"/>
      <c r="T320" s="16"/>
      <c r="U320" s="16"/>
      <c r="Z320" s="16">
        <f t="shared" si="75"/>
        <v>3.1499999999999768</v>
      </c>
      <c r="AA320" s="16"/>
      <c r="AB320" s="16"/>
      <c r="AC320" s="16"/>
    </row>
    <row r="321" spans="2:29">
      <c r="B321" s="16">
        <f t="shared" si="72"/>
        <v>3.1699999999999764</v>
      </c>
      <c r="C321" s="16"/>
      <c r="D321" s="16"/>
      <c r="E321" s="16"/>
      <c r="J321" s="16">
        <f t="shared" si="73"/>
        <v>3.1699999999999764</v>
      </c>
      <c r="K321" s="16"/>
      <c r="L321" s="16"/>
      <c r="M321" s="16"/>
      <c r="R321" s="16">
        <f t="shared" si="74"/>
        <v>3.1699999999999764</v>
      </c>
      <c r="S321" s="16"/>
      <c r="T321" s="16"/>
      <c r="U321" s="16"/>
      <c r="Z321" s="16">
        <f t="shared" si="75"/>
        <v>3.1599999999999766</v>
      </c>
      <c r="AA321" s="16"/>
      <c r="AB321" s="16"/>
      <c r="AC321" s="16"/>
    </row>
    <row r="322" spans="2:29">
      <c r="B322" s="16">
        <f t="shared" si="72"/>
        <v>3.1799999999999762</v>
      </c>
      <c r="C322" s="16"/>
      <c r="D322" s="16"/>
      <c r="E322" s="16"/>
      <c r="J322" s="16">
        <f t="shared" si="73"/>
        <v>3.1799999999999762</v>
      </c>
      <c r="K322" s="16"/>
      <c r="L322" s="16"/>
      <c r="M322" s="16"/>
      <c r="R322" s="16">
        <f t="shared" si="74"/>
        <v>3.1799999999999762</v>
      </c>
      <c r="S322" s="16"/>
      <c r="T322" s="16"/>
      <c r="U322" s="16"/>
      <c r="Z322" s="16">
        <f t="shared" si="75"/>
        <v>3.1699999999999764</v>
      </c>
      <c r="AA322" s="16"/>
      <c r="AB322" s="16"/>
      <c r="AC322" s="16"/>
    </row>
    <row r="323" spans="2:29">
      <c r="B323" s="16">
        <f t="shared" si="72"/>
        <v>3.189999999999976</v>
      </c>
      <c r="C323" s="16"/>
      <c r="D323" s="16"/>
      <c r="E323" s="16"/>
      <c r="J323" s="16">
        <f t="shared" si="73"/>
        <v>3.189999999999976</v>
      </c>
      <c r="K323" s="16"/>
      <c r="L323" s="16"/>
      <c r="M323" s="16"/>
      <c r="R323" s="16">
        <f t="shared" si="74"/>
        <v>3.189999999999976</v>
      </c>
      <c r="S323" s="16"/>
      <c r="T323" s="16"/>
      <c r="U323" s="16"/>
      <c r="Z323" s="16">
        <f t="shared" si="75"/>
        <v>3.1799999999999762</v>
      </c>
      <c r="AA323" s="16"/>
      <c r="AB323" s="16"/>
      <c r="AC323" s="16"/>
    </row>
    <row r="324" spans="2:29">
      <c r="B324" s="16">
        <f t="shared" si="72"/>
        <v>3.1999999999999758</v>
      </c>
      <c r="C324" s="16"/>
      <c r="D324" s="16"/>
      <c r="E324" s="16"/>
      <c r="J324" s="16">
        <f t="shared" si="73"/>
        <v>3.1999999999999758</v>
      </c>
      <c r="K324" s="16"/>
      <c r="L324" s="16"/>
      <c r="M324" s="16"/>
      <c r="R324" s="16">
        <f t="shared" si="74"/>
        <v>3.1999999999999758</v>
      </c>
      <c r="S324" s="16"/>
      <c r="T324" s="16"/>
      <c r="U324" s="16"/>
      <c r="Z324" s="16">
        <f t="shared" si="75"/>
        <v>3.189999999999976</v>
      </c>
      <c r="AA324" s="16"/>
      <c r="AB324" s="16"/>
      <c r="AC324" s="16"/>
    </row>
    <row r="325" spans="2:29">
      <c r="B325" s="16">
        <f t="shared" si="72"/>
        <v>3.2099999999999755</v>
      </c>
      <c r="C325" s="16"/>
      <c r="D325" s="16"/>
      <c r="E325" s="16"/>
      <c r="J325" s="16">
        <f t="shared" si="73"/>
        <v>3.2099999999999755</v>
      </c>
      <c r="K325" s="16"/>
      <c r="L325" s="16"/>
      <c r="M325" s="16"/>
      <c r="R325" s="16">
        <f t="shared" si="74"/>
        <v>3.2099999999999755</v>
      </c>
      <c r="S325" s="16"/>
      <c r="T325" s="16"/>
      <c r="U325" s="16"/>
      <c r="Z325" s="16">
        <f t="shared" si="75"/>
        <v>3.1999999999999758</v>
      </c>
      <c r="AA325" s="16"/>
      <c r="AB325" s="16"/>
      <c r="AC325" s="16"/>
    </row>
    <row r="326" spans="2:29">
      <c r="B326" s="16">
        <f t="shared" ref="B326:B378" si="76">B325+0.01</f>
        <v>3.2199999999999753</v>
      </c>
      <c r="C326" s="16"/>
      <c r="D326" s="16"/>
      <c r="E326" s="16"/>
      <c r="J326" s="16">
        <f t="shared" ref="J326:J378" si="77">J325+0.01</f>
        <v>3.2199999999999753</v>
      </c>
      <c r="K326" s="16"/>
      <c r="L326" s="16"/>
      <c r="M326" s="16"/>
      <c r="R326" s="16">
        <f t="shared" ref="R326:R378" si="78">R325+0.01</f>
        <v>3.2199999999999753</v>
      </c>
      <c r="S326" s="16"/>
      <c r="T326" s="16"/>
      <c r="U326" s="16"/>
      <c r="Z326" s="16">
        <f t="shared" ref="Z326:Z378" si="79">Z325+0.01</f>
        <v>3.2099999999999755</v>
      </c>
      <c r="AA326" s="16"/>
      <c r="AB326" s="16"/>
      <c r="AC326" s="16"/>
    </row>
    <row r="327" spans="2:29">
      <c r="B327" s="16">
        <f t="shared" si="76"/>
        <v>3.2299999999999751</v>
      </c>
      <c r="C327" s="16"/>
      <c r="D327" s="16"/>
      <c r="E327" s="16"/>
      <c r="J327" s="16">
        <f t="shared" si="77"/>
        <v>3.2299999999999751</v>
      </c>
      <c r="K327" s="16"/>
      <c r="L327" s="16"/>
      <c r="M327" s="16"/>
      <c r="R327" s="16">
        <f t="shared" si="78"/>
        <v>3.2299999999999751</v>
      </c>
      <c r="S327" s="16"/>
      <c r="T327" s="16"/>
      <c r="U327" s="16"/>
      <c r="Z327" s="16">
        <f t="shared" si="79"/>
        <v>3.2199999999999753</v>
      </c>
      <c r="AA327" s="16"/>
      <c r="AB327" s="16"/>
      <c r="AC327" s="16"/>
    </row>
    <row r="328" spans="2:29">
      <c r="B328" s="16">
        <f t="shared" si="76"/>
        <v>3.2399999999999749</v>
      </c>
      <c r="C328" s="16"/>
      <c r="D328" s="16"/>
      <c r="E328" s="16"/>
      <c r="J328" s="16">
        <f t="shared" si="77"/>
        <v>3.2399999999999749</v>
      </c>
      <c r="K328" s="16"/>
      <c r="L328" s="16"/>
      <c r="M328" s="16"/>
      <c r="R328" s="16">
        <f t="shared" si="78"/>
        <v>3.2399999999999749</v>
      </c>
      <c r="S328" s="16"/>
      <c r="T328" s="16"/>
      <c r="U328" s="16"/>
      <c r="Z328" s="16">
        <f t="shared" si="79"/>
        <v>3.2299999999999751</v>
      </c>
      <c r="AA328" s="16"/>
      <c r="AB328" s="16"/>
      <c r="AC328" s="16"/>
    </row>
    <row r="329" spans="2:29">
      <c r="B329" s="16">
        <f t="shared" si="76"/>
        <v>3.2499999999999747</v>
      </c>
      <c r="C329" s="16"/>
      <c r="D329" s="16"/>
      <c r="E329" s="16"/>
      <c r="J329" s="16">
        <f t="shared" si="77"/>
        <v>3.2499999999999747</v>
      </c>
      <c r="K329" s="16"/>
      <c r="L329" s="16"/>
      <c r="M329" s="16"/>
      <c r="R329" s="16">
        <f t="shared" si="78"/>
        <v>3.2499999999999747</v>
      </c>
      <c r="S329" s="16"/>
      <c r="T329" s="16"/>
      <c r="U329" s="16"/>
      <c r="Z329" s="16">
        <f t="shared" si="79"/>
        <v>3.2399999999999749</v>
      </c>
      <c r="AA329" s="16"/>
      <c r="AB329" s="16"/>
      <c r="AC329" s="16"/>
    </row>
    <row r="330" spans="2:29">
      <c r="B330" s="16">
        <f t="shared" si="76"/>
        <v>3.2599999999999745</v>
      </c>
      <c r="C330" s="16"/>
      <c r="D330" s="16"/>
      <c r="E330" s="16"/>
      <c r="J330" s="16">
        <f t="shared" si="77"/>
        <v>3.2599999999999745</v>
      </c>
      <c r="K330" s="16"/>
      <c r="L330" s="16"/>
      <c r="M330" s="16"/>
      <c r="R330" s="16">
        <f t="shared" si="78"/>
        <v>3.2599999999999745</v>
      </c>
      <c r="S330" s="16"/>
      <c r="T330" s="16"/>
      <c r="U330" s="16"/>
      <c r="Z330" s="16">
        <f t="shared" si="79"/>
        <v>3.2499999999999747</v>
      </c>
      <c r="AA330" s="16"/>
      <c r="AB330" s="16"/>
      <c r="AC330" s="16"/>
    </row>
    <row r="331" spans="2:29">
      <c r="B331" s="16">
        <f t="shared" si="76"/>
        <v>3.2699999999999743</v>
      </c>
      <c r="C331" s="16"/>
      <c r="D331" s="16"/>
      <c r="E331" s="16"/>
      <c r="J331" s="16">
        <f t="shared" si="77"/>
        <v>3.2699999999999743</v>
      </c>
      <c r="K331" s="16"/>
      <c r="L331" s="16"/>
      <c r="M331" s="16"/>
      <c r="R331" s="16">
        <f t="shared" si="78"/>
        <v>3.2699999999999743</v>
      </c>
      <c r="S331" s="16"/>
      <c r="T331" s="16"/>
      <c r="U331" s="16"/>
      <c r="Z331" s="16">
        <f t="shared" si="79"/>
        <v>3.2599999999999745</v>
      </c>
      <c r="AA331" s="16"/>
      <c r="AB331" s="16"/>
      <c r="AC331" s="16"/>
    </row>
    <row r="332" spans="2:29">
      <c r="B332" s="16">
        <f t="shared" si="76"/>
        <v>3.279999999999974</v>
      </c>
      <c r="C332" s="16"/>
      <c r="D332" s="16"/>
      <c r="E332" s="16"/>
      <c r="J332" s="16">
        <f t="shared" si="77"/>
        <v>3.279999999999974</v>
      </c>
      <c r="K332" s="16"/>
      <c r="L332" s="16"/>
      <c r="M332" s="16"/>
      <c r="R332" s="16">
        <f t="shared" si="78"/>
        <v>3.279999999999974</v>
      </c>
      <c r="S332" s="16"/>
      <c r="T332" s="16"/>
      <c r="U332" s="16"/>
      <c r="Z332" s="16">
        <f t="shared" si="79"/>
        <v>3.2699999999999743</v>
      </c>
      <c r="AA332" s="16"/>
      <c r="AB332" s="16"/>
      <c r="AC332" s="16"/>
    </row>
    <row r="333" spans="2:29">
      <c r="B333" s="16">
        <f t="shared" si="76"/>
        <v>3.2899999999999738</v>
      </c>
      <c r="C333" s="16"/>
      <c r="D333" s="16"/>
      <c r="E333" s="16"/>
      <c r="J333" s="16">
        <f t="shared" si="77"/>
        <v>3.2899999999999738</v>
      </c>
      <c r="K333" s="16"/>
      <c r="L333" s="16"/>
      <c r="M333" s="16"/>
      <c r="R333" s="16">
        <f t="shared" si="78"/>
        <v>3.2899999999999738</v>
      </c>
      <c r="S333" s="16"/>
      <c r="T333" s="16"/>
      <c r="U333" s="16"/>
      <c r="Z333" s="16">
        <f t="shared" si="79"/>
        <v>3.279999999999974</v>
      </c>
      <c r="AA333" s="16"/>
      <c r="AB333" s="16"/>
      <c r="AC333" s="16"/>
    </row>
    <row r="334" spans="2:29">
      <c r="B334" s="16">
        <f t="shared" si="76"/>
        <v>3.2999999999999736</v>
      </c>
      <c r="C334" s="16"/>
      <c r="D334" s="16"/>
      <c r="E334" s="16"/>
      <c r="J334" s="16">
        <f t="shared" si="77"/>
        <v>3.2999999999999736</v>
      </c>
      <c r="K334" s="16"/>
      <c r="L334" s="16"/>
      <c r="M334" s="16"/>
      <c r="R334" s="16">
        <f t="shared" si="78"/>
        <v>3.2999999999999736</v>
      </c>
      <c r="S334" s="16"/>
      <c r="T334" s="16"/>
      <c r="U334" s="16"/>
      <c r="Z334" s="16">
        <f t="shared" si="79"/>
        <v>3.2899999999999738</v>
      </c>
      <c r="AA334" s="16"/>
      <c r="AB334" s="16"/>
      <c r="AC334" s="16"/>
    </row>
    <row r="335" spans="2:29">
      <c r="B335" s="16">
        <f t="shared" si="76"/>
        <v>3.3099999999999734</v>
      </c>
      <c r="C335" s="16"/>
      <c r="D335" s="16"/>
      <c r="E335" s="16"/>
      <c r="J335" s="16">
        <f t="shared" si="77"/>
        <v>3.3099999999999734</v>
      </c>
      <c r="K335" s="16"/>
      <c r="L335" s="16"/>
      <c r="M335" s="16"/>
      <c r="R335" s="16">
        <f t="shared" si="78"/>
        <v>3.3099999999999734</v>
      </c>
      <c r="S335" s="16"/>
      <c r="T335" s="16"/>
      <c r="U335" s="16"/>
      <c r="Z335" s="16">
        <f t="shared" si="79"/>
        <v>3.2999999999999736</v>
      </c>
      <c r="AA335" s="16"/>
      <c r="AB335" s="16"/>
      <c r="AC335" s="16"/>
    </row>
    <row r="336" spans="2:29">
      <c r="B336" s="16">
        <f t="shared" si="76"/>
        <v>3.3199999999999732</v>
      </c>
      <c r="C336" s="16"/>
      <c r="D336" s="16"/>
      <c r="E336" s="16"/>
      <c r="J336" s="16">
        <f t="shared" si="77"/>
        <v>3.3199999999999732</v>
      </c>
      <c r="K336" s="16"/>
      <c r="L336" s="16"/>
      <c r="M336" s="16"/>
      <c r="R336" s="16">
        <f t="shared" si="78"/>
        <v>3.3199999999999732</v>
      </c>
      <c r="S336" s="16"/>
      <c r="T336" s="16"/>
      <c r="U336" s="16"/>
      <c r="Z336" s="16">
        <f t="shared" si="79"/>
        <v>3.3099999999999734</v>
      </c>
      <c r="AA336" s="16"/>
      <c r="AB336" s="16"/>
      <c r="AC336" s="16"/>
    </row>
    <row r="337" spans="2:29">
      <c r="B337" s="16">
        <f t="shared" si="76"/>
        <v>3.329999999999973</v>
      </c>
      <c r="C337" s="16"/>
      <c r="D337" s="16"/>
      <c r="E337" s="16"/>
      <c r="J337" s="16">
        <f t="shared" si="77"/>
        <v>3.329999999999973</v>
      </c>
      <c r="K337" s="16"/>
      <c r="L337" s="16"/>
      <c r="M337" s="16"/>
      <c r="R337" s="16">
        <f t="shared" si="78"/>
        <v>3.329999999999973</v>
      </c>
      <c r="S337" s="16"/>
      <c r="T337" s="16"/>
      <c r="U337" s="16"/>
      <c r="Z337" s="16">
        <f t="shared" si="79"/>
        <v>3.3199999999999732</v>
      </c>
      <c r="AA337" s="16"/>
      <c r="AB337" s="16"/>
      <c r="AC337" s="16"/>
    </row>
    <row r="338" spans="2:29">
      <c r="B338" s="16">
        <f t="shared" si="76"/>
        <v>3.3399999999999728</v>
      </c>
      <c r="C338" s="16"/>
      <c r="D338" s="16"/>
      <c r="E338" s="16"/>
      <c r="J338" s="16">
        <f t="shared" si="77"/>
        <v>3.3399999999999728</v>
      </c>
      <c r="K338" s="16"/>
      <c r="L338" s="16"/>
      <c r="M338" s="16"/>
      <c r="R338" s="16">
        <f t="shared" si="78"/>
        <v>3.3399999999999728</v>
      </c>
      <c r="S338" s="16"/>
      <c r="T338" s="16"/>
      <c r="U338" s="16"/>
      <c r="Z338" s="16">
        <f t="shared" si="79"/>
        <v>3.329999999999973</v>
      </c>
      <c r="AA338" s="16"/>
      <c r="AB338" s="16"/>
      <c r="AC338" s="16"/>
    </row>
    <row r="339" spans="2:29">
      <c r="B339" s="16">
        <f t="shared" si="76"/>
        <v>3.3499999999999726</v>
      </c>
      <c r="C339" s="16"/>
      <c r="D339" s="16"/>
      <c r="E339" s="16"/>
      <c r="J339" s="16">
        <f t="shared" si="77"/>
        <v>3.3499999999999726</v>
      </c>
      <c r="K339" s="16"/>
      <c r="L339" s="16"/>
      <c r="M339" s="16"/>
      <c r="R339" s="16">
        <f t="shared" si="78"/>
        <v>3.3499999999999726</v>
      </c>
      <c r="S339" s="16"/>
      <c r="T339" s="16"/>
      <c r="U339" s="16"/>
      <c r="Z339" s="16">
        <f t="shared" si="79"/>
        <v>3.3399999999999728</v>
      </c>
      <c r="AA339" s="16"/>
      <c r="AB339" s="16"/>
      <c r="AC339" s="16"/>
    </row>
    <row r="340" spans="2:29">
      <c r="B340" s="16">
        <f t="shared" si="76"/>
        <v>3.3599999999999723</v>
      </c>
      <c r="C340" s="16"/>
      <c r="D340" s="16"/>
      <c r="E340" s="16"/>
      <c r="J340" s="16">
        <f t="shared" si="77"/>
        <v>3.3599999999999723</v>
      </c>
      <c r="K340" s="16"/>
      <c r="L340" s="16"/>
      <c r="M340" s="16"/>
      <c r="R340" s="16">
        <f t="shared" si="78"/>
        <v>3.3599999999999723</v>
      </c>
      <c r="S340" s="16"/>
      <c r="T340" s="16"/>
      <c r="U340" s="16"/>
      <c r="Z340" s="16">
        <f t="shared" si="79"/>
        <v>3.3499999999999726</v>
      </c>
      <c r="AA340" s="16"/>
      <c r="AB340" s="16"/>
      <c r="AC340" s="16"/>
    </row>
    <row r="341" spans="2:29">
      <c r="B341" s="16">
        <f t="shared" si="76"/>
        <v>3.3699999999999721</v>
      </c>
      <c r="C341" s="16"/>
      <c r="D341" s="16"/>
      <c r="E341" s="16"/>
      <c r="J341" s="16">
        <f t="shared" si="77"/>
        <v>3.3699999999999721</v>
      </c>
      <c r="K341" s="16"/>
      <c r="L341" s="16"/>
      <c r="M341" s="16"/>
      <c r="R341" s="16">
        <f t="shared" si="78"/>
        <v>3.3699999999999721</v>
      </c>
      <c r="S341" s="16"/>
      <c r="T341" s="16"/>
      <c r="U341" s="16"/>
      <c r="Z341" s="16">
        <f t="shared" si="79"/>
        <v>3.3599999999999723</v>
      </c>
      <c r="AA341" s="16"/>
      <c r="AB341" s="16"/>
      <c r="AC341" s="16"/>
    </row>
    <row r="342" spans="2:29">
      <c r="B342" s="16">
        <f t="shared" si="76"/>
        <v>3.3799999999999719</v>
      </c>
      <c r="C342" s="16"/>
      <c r="D342" s="16"/>
      <c r="E342" s="16"/>
      <c r="J342" s="16">
        <f t="shared" si="77"/>
        <v>3.3799999999999719</v>
      </c>
      <c r="K342" s="16"/>
      <c r="L342" s="16"/>
      <c r="M342" s="16"/>
      <c r="R342" s="16">
        <f t="shared" si="78"/>
        <v>3.3799999999999719</v>
      </c>
      <c r="S342" s="16"/>
      <c r="T342" s="16"/>
      <c r="U342" s="16"/>
      <c r="Z342" s="16">
        <f t="shared" si="79"/>
        <v>3.3699999999999721</v>
      </c>
      <c r="AA342" s="16"/>
      <c r="AB342" s="16"/>
      <c r="AC342" s="16"/>
    </row>
    <row r="343" spans="2:29">
      <c r="B343" s="16">
        <f t="shared" si="76"/>
        <v>3.3899999999999717</v>
      </c>
      <c r="C343" s="16"/>
      <c r="D343" s="16"/>
      <c r="E343" s="16"/>
      <c r="J343" s="16">
        <f t="shared" si="77"/>
        <v>3.3899999999999717</v>
      </c>
      <c r="K343" s="16"/>
      <c r="L343" s="16"/>
      <c r="M343" s="16"/>
      <c r="R343" s="16">
        <f t="shared" si="78"/>
        <v>3.3899999999999717</v>
      </c>
      <c r="S343" s="16"/>
      <c r="T343" s="16"/>
      <c r="U343" s="16"/>
      <c r="Z343" s="16">
        <f t="shared" si="79"/>
        <v>3.3799999999999719</v>
      </c>
      <c r="AA343" s="16"/>
      <c r="AB343" s="16"/>
      <c r="AC343" s="16"/>
    </row>
    <row r="344" spans="2:29">
      <c r="B344" s="16">
        <f t="shared" si="76"/>
        <v>3.3999999999999715</v>
      </c>
      <c r="C344" s="16"/>
      <c r="D344" s="16"/>
      <c r="E344" s="16"/>
      <c r="J344" s="16">
        <f t="shared" si="77"/>
        <v>3.3999999999999715</v>
      </c>
      <c r="K344" s="16"/>
      <c r="L344" s="16"/>
      <c r="M344" s="16"/>
      <c r="R344" s="16">
        <f t="shared" si="78"/>
        <v>3.3999999999999715</v>
      </c>
      <c r="S344" s="16"/>
      <c r="T344" s="16"/>
      <c r="U344" s="16"/>
      <c r="Z344" s="16">
        <f t="shared" si="79"/>
        <v>3.3899999999999717</v>
      </c>
      <c r="AA344" s="16"/>
      <c r="AB344" s="16"/>
      <c r="AC344" s="16"/>
    </row>
    <row r="345" spans="2:29">
      <c r="B345" s="16">
        <f t="shared" si="76"/>
        <v>3.4099999999999713</v>
      </c>
      <c r="C345" s="16"/>
      <c r="D345" s="16"/>
      <c r="E345" s="16"/>
      <c r="J345" s="16">
        <f t="shared" si="77"/>
        <v>3.4099999999999713</v>
      </c>
      <c r="K345" s="16"/>
      <c r="L345" s="16"/>
      <c r="M345" s="16"/>
      <c r="R345" s="16">
        <f t="shared" si="78"/>
        <v>3.4099999999999713</v>
      </c>
      <c r="S345" s="16"/>
      <c r="T345" s="16"/>
      <c r="U345" s="16"/>
      <c r="Z345" s="16">
        <f t="shared" si="79"/>
        <v>3.3999999999999715</v>
      </c>
      <c r="AA345" s="16"/>
      <c r="AB345" s="16"/>
      <c r="AC345" s="16"/>
    </row>
    <row r="346" spans="2:29">
      <c r="B346" s="16">
        <f t="shared" si="76"/>
        <v>3.4199999999999711</v>
      </c>
      <c r="C346" s="16"/>
      <c r="D346" s="16"/>
      <c r="E346" s="16"/>
      <c r="J346" s="16">
        <f t="shared" si="77"/>
        <v>3.4199999999999711</v>
      </c>
      <c r="K346" s="16"/>
      <c r="L346" s="16"/>
      <c r="M346" s="16"/>
      <c r="R346" s="16">
        <f t="shared" si="78"/>
        <v>3.4199999999999711</v>
      </c>
      <c r="S346" s="16"/>
      <c r="T346" s="16"/>
      <c r="U346" s="16"/>
      <c r="Z346" s="16">
        <f t="shared" si="79"/>
        <v>3.4099999999999713</v>
      </c>
      <c r="AA346" s="16"/>
      <c r="AB346" s="16"/>
      <c r="AC346" s="16"/>
    </row>
    <row r="347" spans="2:29">
      <c r="B347" s="16">
        <f t="shared" si="76"/>
        <v>3.4299999999999708</v>
      </c>
      <c r="C347" s="16"/>
      <c r="D347" s="16"/>
      <c r="E347" s="16"/>
      <c r="J347" s="16">
        <f t="shared" si="77"/>
        <v>3.4299999999999708</v>
      </c>
      <c r="K347" s="16"/>
      <c r="L347" s="16"/>
      <c r="M347" s="16"/>
      <c r="R347" s="16">
        <f t="shared" si="78"/>
        <v>3.4299999999999708</v>
      </c>
      <c r="S347" s="16"/>
      <c r="T347" s="16"/>
      <c r="U347" s="16"/>
      <c r="Z347" s="16">
        <f t="shared" si="79"/>
        <v>3.4199999999999711</v>
      </c>
      <c r="AA347" s="16"/>
      <c r="AB347" s="16"/>
      <c r="AC347" s="16"/>
    </row>
    <row r="348" spans="2:29">
      <c r="B348" s="16">
        <f t="shared" si="76"/>
        <v>3.4399999999999706</v>
      </c>
      <c r="C348" s="16"/>
      <c r="D348" s="16"/>
      <c r="E348" s="16"/>
      <c r="J348" s="16">
        <f t="shared" si="77"/>
        <v>3.4399999999999706</v>
      </c>
      <c r="K348" s="16"/>
      <c r="L348" s="16"/>
      <c r="M348" s="16"/>
      <c r="R348" s="16">
        <f t="shared" si="78"/>
        <v>3.4399999999999706</v>
      </c>
      <c r="S348" s="16"/>
      <c r="T348" s="16"/>
      <c r="U348" s="16"/>
      <c r="Z348" s="16">
        <f t="shared" si="79"/>
        <v>3.4299999999999708</v>
      </c>
      <c r="AA348" s="16"/>
      <c r="AB348" s="16"/>
      <c r="AC348" s="16"/>
    </row>
    <row r="349" spans="2:29">
      <c r="B349" s="16">
        <f t="shared" si="76"/>
        <v>3.4499999999999704</v>
      </c>
      <c r="C349" s="16"/>
      <c r="D349" s="16"/>
      <c r="E349" s="16"/>
      <c r="J349" s="16">
        <f t="shared" si="77"/>
        <v>3.4499999999999704</v>
      </c>
      <c r="K349" s="16"/>
      <c r="L349" s="16"/>
      <c r="M349" s="16"/>
      <c r="R349" s="16">
        <f t="shared" si="78"/>
        <v>3.4499999999999704</v>
      </c>
      <c r="S349" s="16"/>
      <c r="T349" s="16"/>
      <c r="U349" s="16"/>
      <c r="Z349" s="16">
        <f t="shared" si="79"/>
        <v>3.4399999999999706</v>
      </c>
      <c r="AA349" s="16"/>
      <c r="AB349" s="16"/>
      <c r="AC349" s="16"/>
    </row>
    <row r="350" spans="2:29">
      <c r="B350" s="16">
        <f t="shared" si="76"/>
        <v>3.4599999999999702</v>
      </c>
      <c r="C350" s="16"/>
      <c r="D350" s="16"/>
      <c r="E350" s="16"/>
      <c r="J350" s="16">
        <f t="shared" si="77"/>
        <v>3.4599999999999702</v>
      </c>
      <c r="K350" s="16"/>
      <c r="L350" s="16"/>
      <c r="M350" s="16"/>
      <c r="R350" s="16">
        <f t="shared" si="78"/>
        <v>3.4599999999999702</v>
      </c>
      <c r="S350" s="16"/>
      <c r="T350" s="16"/>
      <c r="U350" s="16"/>
      <c r="Z350" s="16">
        <f t="shared" si="79"/>
        <v>3.4499999999999704</v>
      </c>
      <c r="AA350" s="16"/>
      <c r="AB350" s="16"/>
      <c r="AC350" s="16"/>
    </row>
    <row r="351" spans="2:29">
      <c r="B351" s="16">
        <f t="shared" si="76"/>
        <v>3.46999999999997</v>
      </c>
      <c r="C351" s="16"/>
      <c r="D351" s="16"/>
      <c r="E351" s="16"/>
      <c r="J351" s="16">
        <f t="shared" si="77"/>
        <v>3.46999999999997</v>
      </c>
      <c r="K351" s="16"/>
      <c r="L351" s="16"/>
      <c r="M351" s="16"/>
      <c r="R351" s="16">
        <f t="shared" si="78"/>
        <v>3.46999999999997</v>
      </c>
      <c r="S351" s="16"/>
      <c r="T351" s="16"/>
      <c r="U351" s="16"/>
      <c r="Z351" s="16">
        <f t="shared" si="79"/>
        <v>3.4599999999999702</v>
      </c>
      <c r="AA351" s="16"/>
      <c r="AB351" s="16"/>
      <c r="AC351" s="16"/>
    </row>
    <row r="352" spans="2:29">
      <c r="B352" s="16">
        <f t="shared" si="76"/>
        <v>3.4799999999999698</v>
      </c>
      <c r="C352" s="16"/>
      <c r="D352" s="16"/>
      <c r="E352" s="16"/>
      <c r="J352" s="16">
        <f t="shared" si="77"/>
        <v>3.4799999999999698</v>
      </c>
      <c r="K352" s="16"/>
      <c r="L352" s="16"/>
      <c r="M352" s="16"/>
      <c r="R352" s="16">
        <f t="shared" si="78"/>
        <v>3.4799999999999698</v>
      </c>
      <c r="S352" s="16"/>
      <c r="T352" s="16"/>
      <c r="U352" s="16"/>
      <c r="Z352" s="16">
        <f t="shared" si="79"/>
        <v>3.46999999999997</v>
      </c>
      <c r="AA352" s="16"/>
      <c r="AB352" s="16"/>
      <c r="AC352" s="16"/>
    </row>
    <row r="353" spans="2:29">
      <c r="B353" s="16">
        <f t="shared" si="76"/>
        <v>3.4899999999999696</v>
      </c>
      <c r="C353" s="16"/>
      <c r="D353" s="16"/>
      <c r="E353" s="16"/>
      <c r="J353" s="16">
        <f t="shared" si="77"/>
        <v>3.4899999999999696</v>
      </c>
      <c r="K353" s="16"/>
      <c r="L353" s="16"/>
      <c r="M353" s="16"/>
      <c r="R353" s="16">
        <f t="shared" si="78"/>
        <v>3.4899999999999696</v>
      </c>
      <c r="S353" s="16"/>
      <c r="T353" s="16"/>
      <c r="U353" s="16"/>
      <c r="Z353" s="16">
        <f t="shared" si="79"/>
        <v>3.4799999999999698</v>
      </c>
      <c r="AA353" s="16"/>
      <c r="AB353" s="16"/>
      <c r="AC353" s="16"/>
    </row>
    <row r="354" spans="2:29">
      <c r="B354" s="16">
        <f t="shared" si="76"/>
        <v>3.4999999999999694</v>
      </c>
      <c r="C354" s="16"/>
      <c r="D354" s="16"/>
      <c r="E354" s="16"/>
      <c r="J354" s="16">
        <f t="shared" si="77"/>
        <v>3.4999999999999694</v>
      </c>
      <c r="K354" s="16"/>
      <c r="L354" s="16"/>
      <c r="M354" s="16"/>
      <c r="R354" s="16">
        <f t="shared" si="78"/>
        <v>3.4999999999999694</v>
      </c>
      <c r="S354" s="16"/>
      <c r="T354" s="16"/>
      <c r="U354" s="16"/>
      <c r="Z354" s="16">
        <f t="shared" si="79"/>
        <v>3.4899999999999696</v>
      </c>
      <c r="AA354" s="16"/>
      <c r="AB354" s="16"/>
      <c r="AC354" s="16"/>
    </row>
    <row r="355" spans="2:29">
      <c r="B355" s="16">
        <f t="shared" si="76"/>
        <v>3.5099999999999691</v>
      </c>
      <c r="C355" s="16"/>
      <c r="D355" s="16"/>
      <c r="E355" s="16"/>
      <c r="J355" s="16">
        <f t="shared" si="77"/>
        <v>3.5099999999999691</v>
      </c>
      <c r="K355" s="16"/>
      <c r="L355" s="16"/>
      <c r="M355" s="16"/>
      <c r="R355" s="16">
        <f t="shared" si="78"/>
        <v>3.5099999999999691</v>
      </c>
      <c r="S355" s="16"/>
      <c r="T355" s="16"/>
      <c r="U355" s="16"/>
      <c r="Z355" s="16">
        <f t="shared" si="79"/>
        <v>3.4999999999999694</v>
      </c>
      <c r="AA355" s="16"/>
      <c r="AB355" s="16"/>
      <c r="AC355" s="16"/>
    </row>
    <row r="356" spans="2:29">
      <c r="B356" s="16">
        <f t="shared" si="76"/>
        <v>3.5199999999999689</v>
      </c>
      <c r="C356" s="16"/>
      <c r="D356" s="16"/>
      <c r="E356" s="16"/>
      <c r="J356" s="16">
        <f t="shared" si="77"/>
        <v>3.5199999999999689</v>
      </c>
      <c r="K356" s="16"/>
      <c r="L356" s="16"/>
      <c r="M356" s="16"/>
      <c r="R356" s="16">
        <f t="shared" si="78"/>
        <v>3.5199999999999689</v>
      </c>
      <c r="S356" s="16"/>
      <c r="T356" s="16"/>
      <c r="U356" s="16"/>
      <c r="Z356" s="16">
        <f t="shared" si="79"/>
        <v>3.5099999999999691</v>
      </c>
      <c r="AA356" s="16"/>
      <c r="AB356" s="16"/>
      <c r="AC356" s="16"/>
    </row>
    <row r="357" spans="2:29">
      <c r="B357" s="16">
        <f t="shared" si="76"/>
        <v>3.5299999999999687</v>
      </c>
      <c r="C357" s="16"/>
      <c r="D357" s="16"/>
      <c r="E357" s="16"/>
      <c r="J357" s="16">
        <f t="shared" si="77"/>
        <v>3.5299999999999687</v>
      </c>
      <c r="K357" s="16"/>
      <c r="L357" s="16"/>
      <c r="M357" s="16"/>
      <c r="R357" s="16">
        <f t="shared" si="78"/>
        <v>3.5299999999999687</v>
      </c>
      <c r="S357" s="16"/>
      <c r="T357" s="16"/>
      <c r="U357" s="16"/>
      <c r="Z357" s="16">
        <f t="shared" si="79"/>
        <v>3.5199999999999689</v>
      </c>
      <c r="AA357" s="16"/>
      <c r="AB357" s="16"/>
      <c r="AC357" s="16"/>
    </row>
    <row r="358" spans="2:29">
      <c r="B358" s="16">
        <f t="shared" si="76"/>
        <v>3.5399999999999685</v>
      </c>
      <c r="C358" s="16"/>
      <c r="D358" s="16"/>
      <c r="E358" s="16"/>
      <c r="J358" s="16">
        <f t="shared" si="77"/>
        <v>3.5399999999999685</v>
      </c>
      <c r="K358" s="16"/>
      <c r="L358" s="16"/>
      <c r="M358" s="16"/>
      <c r="R358" s="16">
        <f t="shared" si="78"/>
        <v>3.5399999999999685</v>
      </c>
      <c r="S358" s="16"/>
      <c r="T358" s="16"/>
      <c r="U358" s="16"/>
      <c r="Z358" s="16">
        <f t="shared" si="79"/>
        <v>3.5299999999999687</v>
      </c>
      <c r="AA358" s="16"/>
      <c r="AB358" s="16"/>
      <c r="AC358" s="16"/>
    </row>
    <row r="359" spans="2:29">
      <c r="B359" s="16">
        <f t="shared" si="76"/>
        <v>3.5499999999999683</v>
      </c>
      <c r="C359" s="16"/>
      <c r="D359" s="16"/>
      <c r="E359" s="16"/>
      <c r="J359" s="16">
        <f t="shared" si="77"/>
        <v>3.5499999999999683</v>
      </c>
      <c r="K359" s="16"/>
      <c r="L359" s="16"/>
      <c r="M359" s="16"/>
      <c r="R359" s="16">
        <f t="shared" si="78"/>
        <v>3.5499999999999683</v>
      </c>
      <c r="S359" s="16"/>
      <c r="T359" s="16"/>
      <c r="U359" s="16"/>
      <c r="Z359" s="16">
        <f t="shared" si="79"/>
        <v>3.5399999999999685</v>
      </c>
      <c r="AA359" s="16"/>
      <c r="AB359" s="16"/>
      <c r="AC359" s="16"/>
    </row>
    <row r="360" spans="2:29">
      <c r="B360" s="16">
        <f t="shared" si="76"/>
        <v>3.5599999999999681</v>
      </c>
      <c r="C360" s="16"/>
      <c r="D360" s="16"/>
      <c r="E360" s="16"/>
      <c r="J360" s="16">
        <f t="shared" si="77"/>
        <v>3.5599999999999681</v>
      </c>
      <c r="K360" s="16"/>
      <c r="L360" s="16"/>
      <c r="M360" s="16"/>
      <c r="R360" s="16">
        <f t="shared" si="78"/>
        <v>3.5599999999999681</v>
      </c>
      <c r="S360" s="16"/>
      <c r="T360" s="16"/>
      <c r="U360" s="16"/>
      <c r="Z360" s="16">
        <f t="shared" si="79"/>
        <v>3.5499999999999683</v>
      </c>
      <c r="AA360" s="16"/>
      <c r="AB360" s="16"/>
      <c r="AC360" s="16"/>
    </row>
    <row r="361" spans="2:29">
      <c r="B361" s="16">
        <f t="shared" si="76"/>
        <v>3.5699999999999679</v>
      </c>
      <c r="C361" s="16"/>
      <c r="D361" s="16"/>
      <c r="E361" s="16"/>
      <c r="J361" s="16">
        <f t="shared" si="77"/>
        <v>3.5699999999999679</v>
      </c>
      <c r="K361" s="16"/>
      <c r="L361" s="16"/>
      <c r="M361" s="16"/>
      <c r="R361" s="16">
        <f t="shared" si="78"/>
        <v>3.5699999999999679</v>
      </c>
      <c r="S361" s="16"/>
      <c r="T361" s="16"/>
      <c r="U361" s="16"/>
      <c r="Z361" s="16">
        <f t="shared" si="79"/>
        <v>3.5599999999999681</v>
      </c>
      <c r="AA361" s="16"/>
      <c r="AB361" s="16"/>
      <c r="AC361" s="16"/>
    </row>
    <row r="362" spans="2:29">
      <c r="B362" s="16">
        <f t="shared" si="76"/>
        <v>3.5799999999999677</v>
      </c>
      <c r="C362" s="16"/>
      <c r="D362" s="16"/>
      <c r="E362" s="16"/>
      <c r="J362" s="16">
        <f t="shared" si="77"/>
        <v>3.5799999999999677</v>
      </c>
      <c r="K362" s="16"/>
      <c r="L362" s="16"/>
      <c r="M362" s="16"/>
      <c r="R362" s="16">
        <f t="shared" si="78"/>
        <v>3.5799999999999677</v>
      </c>
      <c r="S362" s="16"/>
      <c r="T362" s="16"/>
      <c r="U362" s="16"/>
      <c r="Z362" s="16">
        <f t="shared" si="79"/>
        <v>3.5699999999999679</v>
      </c>
      <c r="AA362" s="16"/>
      <c r="AB362" s="16"/>
      <c r="AC362" s="16"/>
    </row>
    <row r="363" spans="2:29">
      <c r="B363" s="16">
        <f t="shared" si="76"/>
        <v>3.5899999999999674</v>
      </c>
      <c r="C363" s="16"/>
      <c r="D363" s="16"/>
      <c r="E363" s="16"/>
      <c r="J363" s="16">
        <f t="shared" si="77"/>
        <v>3.5899999999999674</v>
      </c>
      <c r="K363" s="16"/>
      <c r="L363" s="16"/>
      <c r="M363" s="16"/>
      <c r="R363" s="16">
        <f t="shared" si="78"/>
        <v>3.5899999999999674</v>
      </c>
      <c r="S363" s="16"/>
      <c r="T363" s="16"/>
      <c r="U363" s="16"/>
      <c r="Z363" s="16">
        <f t="shared" si="79"/>
        <v>3.5799999999999677</v>
      </c>
      <c r="AA363" s="16"/>
      <c r="AB363" s="16"/>
      <c r="AC363" s="16"/>
    </row>
    <row r="364" spans="2:29">
      <c r="B364" s="16">
        <f t="shared" si="76"/>
        <v>3.5999999999999672</v>
      </c>
      <c r="C364" s="16"/>
      <c r="D364" s="16"/>
      <c r="E364" s="16"/>
      <c r="J364" s="16">
        <f t="shared" si="77"/>
        <v>3.5999999999999672</v>
      </c>
      <c r="K364" s="16"/>
      <c r="L364" s="16"/>
      <c r="M364" s="16"/>
      <c r="R364" s="16">
        <f t="shared" si="78"/>
        <v>3.5999999999999672</v>
      </c>
      <c r="S364" s="16"/>
      <c r="T364" s="16"/>
      <c r="U364" s="16"/>
      <c r="Z364" s="16">
        <f t="shared" si="79"/>
        <v>3.5899999999999674</v>
      </c>
      <c r="AA364" s="16"/>
      <c r="AB364" s="16"/>
      <c r="AC364" s="16"/>
    </row>
    <row r="365" spans="2:29">
      <c r="B365" s="16">
        <f t="shared" si="76"/>
        <v>3.609999999999967</v>
      </c>
      <c r="C365" s="16"/>
      <c r="D365" s="16"/>
      <c r="E365" s="16"/>
      <c r="J365" s="16">
        <f t="shared" si="77"/>
        <v>3.609999999999967</v>
      </c>
      <c r="K365" s="16"/>
      <c r="L365" s="16"/>
      <c r="M365" s="16"/>
      <c r="R365" s="16">
        <f t="shared" si="78"/>
        <v>3.609999999999967</v>
      </c>
      <c r="S365" s="16"/>
      <c r="T365" s="16"/>
      <c r="U365" s="16"/>
      <c r="Z365" s="16">
        <f t="shared" si="79"/>
        <v>3.5999999999999672</v>
      </c>
      <c r="AA365" s="16"/>
      <c r="AB365" s="16"/>
      <c r="AC365" s="16"/>
    </row>
    <row r="366" spans="2:29">
      <c r="B366" s="16">
        <f t="shared" si="76"/>
        <v>3.6199999999999668</v>
      </c>
      <c r="C366" s="16"/>
      <c r="D366" s="16"/>
      <c r="E366" s="16"/>
      <c r="J366" s="16">
        <f t="shared" si="77"/>
        <v>3.6199999999999668</v>
      </c>
      <c r="K366" s="16"/>
      <c r="L366" s="16"/>
      <c r="M366" s="16"/>
      <c r="R366" s="16">
        <f t="shared" si="78"/>
        <v>3.6199999999999668</v>
      </c>
      <c r="S366" s="16"/>
      <c r="T366" s="16"/>
      <c r="U366" s="16"/>
      <c r="Z366" s="16">
        <f t="shared" si="79"/>
        <v>3.609999999999967</v>
      </c>
      <c r="AA366" s="16"/>
      <c r="AB366" s="16"/>
      <c r="AC366" s="16"/>
    </row>
    <row r="367" spans="2:29">
      <c r="B367" s="16">
        <f t="shared" si="76"/>
        <v>3.6299999999999666</v>
      </c>
      <c r="C367" s="16"/>
      <c r="D367" s="16"/>
      <c r="E367" s="16"/>
      <c r="J367" s="16">
        <f t="shared" si="77"/>
        <v>3.6299999999999666</v>
      </c>
      <c r="K367" s="16"/>
      <c r="L367" s="16"/>
      <c r="M367" s="16"/>
      <c r="R367" s="16">
        <f t="shared" si="78"/>
        <v>3.6299999999999666</v>
      </c>
      <c r="S367" s="16"/>
      <c r="T367" s="16"/>
      <c r="U367" s="16"/>
      <c r="Z367" s="16">
        <f t="shared" si="79"/>
        <v>3.6199999999999668</v>
      </c>
      <c r="AA367" s="16"/>
      <c r="AB367" s="16"/>
      <c r="AC367" s="16"/>
    </row>
    <row r="368" spans="2:29">
      <c r="B368" s="16">
        <f t="shared" si="76"/>
        <v>3.6399999999999664</v>
      </c>
      <c r="C368" s="16"/>
      <c r="D368" s="16"/>
      <c r="E368" s="16"/>
      <c r="J368" s="16">
        <f t="shared" si="77"/>
        <v>3.6399999999999664</v>
      </c>
      <c r="K368" s="16"/>
      <c r="L368" s="16"/>
      <c r="M368" s="16"/>
      <c r="R368" s="16">
        <f t="shared" si="78"/>
        <v>3.6399999999999664</v>
      </c>
      <c r="S368" s="16"/>
      <c r="T368" s="16"/>
      <c r="U368" s="16"/>
      <c r="Z368" s="16">
        <f t="shared" si="79"/>
        <v>3.6299999999999666</v>
      </c>
      <c r="AA368" s="16"/>
      <c r="AB368" s="16"/>
      <c r="AC368" s="16"/>
    </row>
    <row r="369" spans="2:29">
      <c r="B369" s="16">
        <f t="shared" si="76"/>
        <v>3.6499999999999662</v>
      </c>
      <c r="C369" s="16"/>
      <c r="D369" s="16"/>
      <c r="E369" s="16"/>
      <c r="J369" s="16">
        <f t="shared" si="77"/>
        <v>3.6499999999999662</v>
      </c>
      <c r="K369" s="16"/>
      <c r="L369" s="16"/>
      <c r="M369" s="16"/>
      <c r="R369" s="16">
        <f t="shared" si="78"/>
        <v>3.6499999999999662</v>
      </c>
      <c r="S369" s="16"/>
      <c r="T369" s="16"/>
      <c r="U369" s="16"/>
      <c r="Z369" s="16">
        <f t="shared" si="79"/>
        <v>3.6399999999999664</v>
      </c>
      <c r="AA369" s="16"/>
      <c r="AB369" s="16"/>
      <c r="AC369" s="16"/>
    </row>
    <row r="370" spans="2:29">
      <c r="B370" s="16">
        <f t="shared" si="76"/>
        <v>3.6599999999999659</v>
      </c>
      <c r="C370" s="16"/>
      <c r="D370" s="16"/>
      <c r="E370" s="16"/>
      <c r="J370" s="16">
        <f t="shared" si="77"/>
        <v>3.6599999999999659</v>
      </c>
      <c r="K370" s="16"/>
      <c r="L370" s="16"/>
      <c r="M370" s="16"/>
      <c r="R370" s="16">
        <f t="shared" si="78"/>
        <v>3.6599999999999659</v>
      </c>
      <c r="S370" s="16"/>
      <c r="T370" s="16"/>
      <c r="U370" s="16"/>
      <c r="Z370" s="16">
        <f t="shared" si="79"/>
        <v>3.6499999999999662</v>
      </c>
      <c r="AA370" s="16"/>
      <c r="AB370" s="16"/>
      <c r="AC370" s="16"/>
    </row>
    <row r="371" spans="2:29">
      <c r="B371" s="16">
        <f t="shared" si="76"/>
        <v>3.6699999999999657</v>
      </c>
      <c r="C371" s="16"/>
      <c r="D371" s="16"/>
      <c r="E371" s="16"/>
      <c r="J371" s="16">
        <f t="shared" si="77"/>
        <v>3.6699999999999657</v>
      </c>
      <c r="K371" s="16"/>
      <c r="L371" s="16"/>
      <c r="M371" s="16"/>
      <c r="R371" s="16">
        <f t="shared" si="78"/>
        <v>3.6699999999999657</v>
      </c>
      <c r="S371" s="16"/>
      <c r="T371" s="16"/>
      <c r="U371" s="16"/>
      <c r="Z371" s="16">
        <f t="shared" si="79"/>
        <v>3.6599999999999659</v>
      </c>
      <c r="AA371" s="16"/>
      <c r="AB371" s="16"/>
      <c r="AC371" s="16"/>
    </row>
    <row r="372" spans="2:29">
      <c r="B372" s="16">
        <f t="shared" si="76"/>
        <v>3.6799999999999655</v>
      </c>
      <c r="C372" s="16"/>
      <c r="D372" s="16"/>
      <c r="E372" s="16"/>
      <c r="J372" s="16">
        <f t="shared" si="77"/>
        <v>3.6799999999999655</v>
      </c>
      <c r="K372" s="16"/>
      <c r="L372" s="16"/>
      <c r="M372" s="16"/>
      <c r="R372" s="16">
        <f t="shared" si="78"/>
        <v>3.6799999999999655</v>
      </c>
      <c r="S372" s="16"/>
      <c r="T372" s="16"/>
      <c r="U372" s="16"/>
      <c r="Z372" s="16">
        <f t="shared" si="79"/>
        <v>3.6699999999999657</v>
      </c>
      <c r="AA372" s="16"/>
      <c r="AB372" s="16"/>
      <c r="AC372" s="16"/>
    </row>
    <row r="373" spans="2:29">
      <c r="B373" s="16">
        <f t="shared" si="76"/>
        <v>3.6899999999999653</v>
      </c>
      <c r="C373" s="16"/>
      <c r="D373" s="16"/>
      <c r="E373" s="16"/>
      <c r="J373" s="16">
        <f t="shared" si="77"/>
        <v>3.6899999999999653</v>
      </c>
      <c r="K373" s="16"/>
      <c r="L373" s="16"/>
      <c r="M373" s="16"/>
      <c r="R373" s="16">
        <f t="shared" si="78"/>
        <v>3.6899999999999653</v>
      </c>
      <c r="S373" s="16"/>
      <c r="T373" s="16"/>
      <c r="U373" s="16"/>
      <c r="Z373" s="16">
        <f t="shared" si="79"/>
        <v>3.6799999999999655</v>
      </c>
      <c r="AA373" s="16"/>
      <c r="AB373" s="16"/>
      <c r="AC373" s="16"/>
    </row>
    <row r="374" spans="2:29">
      <c r="B374" s="16">
        <f t="shared" si="76"/>
        <v>3.6999999999999651</v>
      </c>
      <c r="C374" s="16"/>
      <c r="D374" s="16"/>
      <c r="E374" s="16"/>
      <c r="J374" s="16">
        <f t="shared" si="77"/>
        <v>3.6999999999999651</v>
      </c>
      <c r="K374" s="16"/>
      <c r="L374" s="16"/>
      <c r="M374" s="16"/>
      <c r="R374" s="16">
        <f t="shared" si="78"/>
        <v>3.6999999999999651</v>
      </c>
      <c r="S374" s="16"/>
      <c r="T374" s="16"/>
      <c r="U374" s="16"/>
      <c r="Z374" s="16">
        <f t="shared" si="79"/>
        <v>3.6899999999999653</v>
      </c>
      <c r="AA374" s="16"/>
      <c r="AB374" s="16"/>
      <c r="AC374" s="16"/>
    </row>
    <row r="375" spans="2:29">
      <c r="B375" s="16">
        <f t="shared" si="76"/>
        <v>3.7099999999999649</v>
      </c>
      <c r="C375" s="16"/>
      <c r="D375" s="16"/>
      <c r="E375" s="16"/>
      <c r="J375" s="16">
        <f t="shared" si="77"/>
        <v>3.7099999999999649</v>
      </c>
      <c r="K375" s="16"/>
      <c r="L375" s="16"/>
      <c r="M375" s="16"/>
      <c r="R375" s="16">
        <f t="shared" si="78"/>
        <v>3.7099999999999649</v>
      </c>
      <c r="S375" s="16"/>
      <c r="T375" s="16"/>
      <c r="U375" s="16"/>
      <c r="Z375" s="16">
        <f t="shared" si="79"/>
        <v>3.6999999999999651</v>
      </c>
      <c r="AA375" s="16"/>
      <c r="AB375" s="16"/>
      <c r="AC375" s="16"/>
    </row>
    <row r="376" spans="2:29">
      <c r="B376" s="16">
        <f t="shared" si="76"/>
        <v>3.7199999999999647</v>
      </c>
      <c r="C376" s="16"/>
      <c r="D376" s="16"/>
      <c r="E376" s="16"/>
      <c r="J376" s="16">
        <f t="shared" si="77"/>
        <v>3.7199999999999647</v>
      </c>
      <c r="K376" s="16"/>
      <c r="L376" s="16"/>
      <c r="M376" s="16"/>
      <c r="R376" s="16">
        <f t="shared" si="78"/>
        <v>3.7199999999999647</v>
      </c>
      <c r="S376" s="16"/>
      <c r="T376" s="16"/>
      <c r="U376" s="16"/>
      <c r="Z376" s="16">
        <f t="shared" si="79"/>
        <v>3.7099999999999649</v>
      </c>
      <c r="AA376" s="16"/>
      <c r="AB376" s="16"/>
      <c r="AC376" s="16"/>
    </row>
    <row r="377" spans="2:29">
      <c r="B377" s="16">
        <f t="shared" si="76"/>
        <v>3.7299999999999645</v>
      </c>
      <c r="C377" s="16"/>
      <c r="D377" s="16"/>
      <c r="E377" s="16"/>
      <c r="J377" s="16">
        <f t="shared" si="77"/>
        <v>3.7299999999999645</v>
      </c>
      <c r="K377" s="16"/>
      <c r="L377" s="16"/>
      <c r="M377" s="16"/>
      <c r="R377" s="16">
        <f t="shared" si="78"/>
        <v>3.7299999999999645</v>
      </c>
      <c r="S377" s="16"/>
      <c r="T377" s="16"/>
      <c r="U377" s="16"/>
      <c r="Z377" s="16">
        <f t="shared" si="79"/>
        <v>3.7199999999999647</v>
      </c>
      <c r="AA377" s="16"/>
      <c r="AB377" s="16"/>
      <c r="AC377" s="16"/>
    </row>
    <row r="378" spans="2:29">
      <c r="B378" s="16">
        <f t="shared" si="76"/>
        <v>3.7399999999999642</v>
      </c>
      <c r="C378" s="16"/>
      <c r="D378" s="16"/>
      <c r="E378" s="16"/>
      <c r="J378" s="16">
        <f t="shared" si="77"/>
        <v>3.7399999999999642</v>
      </c>
      <c r="K378" s="16"/>
      <c r="L378" s="16"/>
      <c r="M378" s="16"/>
      <c r="R378" s="16">
        <f t="shared" si="78"/>
        <v>3.7399999999999642</v>
      </c>
      <c r="S378" s="16"/>
      <c r="T378" s="16"/>
      <c r="U378" s="16"/>
      <c r="Z378" s="16">
        <f t="shared" si="79"/>
        <v>3.7299999999999645</v>
      </c>
      <c r="AA378" s="16"/>
      <c r="AB378" s="16"/>
      <c r="AC378" s="16"/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/>
  </sheetViews>
  <sheetFormatPr defaultRowHeight="12.75"/>
  <cols>
    <col min="1" max="1" width="14" style="3" bestFit="1" customWidth="1"/>
    <col min="2" max="2" width="8.5703125" style="38" bestFit="1" customWidth="1"/>
  </cols>
  <sheetData>
    <row r="1" spans="1:7">
      <c r="A1" s="3" t="s">
        <v>30</v>
      </c>
      <c r="B1" s="38" t="s">
        <v>31</v>
      </c>
      <c r="C1">
        <v>0.3</v>
      </c>
      <c r="D1">
        <v>41.01941837330218</v>
      </c>
      <c r="E1">
        <v>1</v>
      </c>
      <c r="F1">
        <v>37.959428797439344</v>
      </c>
      <c r="G1">
        <v>3.3121062899902114</v>
      </c>
    </row>
    <row r="2" spans="1:7">
      <c r="A2" s="3" t="s">
        <v>32</v>
      </c>
      <c r="B2" s="38" t="s">
        <v>49</v>
      </c>
      <c r="C2">
        <v>30.7</v>
      </c>
      <c r="D2">
        <v>41.01941837330218</v>
      </c>
      <c r="E2">
        <v>2</v>
      </c>
      <c r="F2">
        <v>39.248764813547268</v>
      </c>
      <c r="G2">
        <v>3.3670938404376969</v>
      </c>
    </row>
    <row r="3" spans="1:7">
      <c r="A3" s="3" t="s">
        <v>34</v>
      </c>
      <c r="B3" s="39">
        <v>15</v>
      </c>
      <c r="E3">
        <v>3</v>
      </c>
      <c r="F3">
        <v>39.400470216368944</v>
      </c>
      <c r="G3">
        <v>4.6048161867306945</v>
      </c>
    </row>
    <row r="4" spans="1:7">
      <c r="A4" s="3" t="s">
        <v>35</v>
      </c>
      <c r="B4" s="39">
        <v>8</v>
      </c>
      <c r="E4">
        <v>4</v>
      </c>
      <c r="F4">
        <v>39.625472320056382</v>
      </c>
      <c r="G4">
        <v>2.4729157994365423</v>
      </c>
    </row>
    <row r="5" spans="1:7">
      <c r="A5" s="3" t="s">
        <v>36</v>
      </c>
      <c r="B5" s="39">
        <v>1</v>
      </c>
      <c r="E5">
        <v>5</v>
      </c>
      <c r="F5">
        <v>39.805130433463233</v>
      </c>
      <c r="G5">
        <v>3.3096123599203935</v>
      </c>
    </row>
    <row r="6" spans="1:7">
      <c r="A6" s="3" t="s">
        <v>37</v>
      </c>
      <c r="B6" s="39" t="b">
        <v>1</v>
      </c>
      <c r="E6">
        <v>6</v>
      </c>
      <c r="F6">
        <v>39.941463922951776</v>
      </c>
      <c r="G6">
        <v>3.4776104021354044</v>
      </c>
    </row>
    <row r="7" spans="1:7">
      <c r="A7" s="3" t="s">
        <v>38</v>
      </c>
      <c r="B7" s="39">
        <v>1</v>
      </c>
      <c r="E7">
        <v>7</v>
      </c>
      <c r="F7">
        <v>40.240612964577636</v>
      </c>
      <c r="G7">
        <v>2.3078301694399954</v>
      </c>
    </row>
    <row r="8" spans="1:7">
      <c r="A8" s="3" t="s">
        <v>39</v>
      </c>
      <c r="B8" s="39" t="b">
        <v>0</v>
      </c>
      <c r="E8">
        <v>8</v>
      </c>
      <c r="F8">
        <v>40.415534598092307</v>
      </c>
      <c r="G8">
        <v>3.8895709176139306</v>
      </c>
    </row>
    <row r="9" spans="1:7">
      <c r="A9" s="3" t="s">
        <v>40</v>
      </c>
      <c r="B9" s="39" t="b">
        <v>1</v>
      </c>
      <c r="E9">
        <v>9</v>
      </c>
      <c r="F9">
        <v>40.519485793389407</v>
      </c>
      <c r="G9">
        <v>2.4313762426149026</v>
      </c>
    </row>
    <row r="10" spans="1:7">
      <c r="A10" s="3" t="s">
        <v>41</v>
      </c>
      <c r="B10" s="39" t="b">
        <v>0</v>
      </c>
      <c r="E10">
        <v>10</v>
      </c>
      <c r="F10">
        <v>40.618708752752504</v>
      </c>
      <c r="G10">
        <v>2.5146585914990638</v>
      </c>
    </row>
    <row r="11" spans="1:7">
      <c r="A11" s="3" t="s">
        <v>42</v>
      </c>
      <c r="B11" s="39" t="b">
        <v>0</v>
      </c>
      <c r="E11">
        <v>11</v>
      </c>
      <c r="F11">
        <v>40.888677515246954</v>
      </c>
      <c r="G11">
        <v>3.3882738675151174</v>
      </c>
    </row>
    <row r="12" spans="1:7">
      <c r="A12" s="3" t="s">
        <v>43</v>
      </c>
      <c r="B12" s="39" t="s">
        <v>50</v>
      </c>
      <c r="E12">
        <v>12</v>
      </c>
      <c r="F12">
        <v>40.985050497869693</v>
      </c>
      <c r="G12">
        <v>3.6465631693763854</v>
      </c>
    </row>
    <row r="13" spans="1:7">
      <c r="A13" s="3" t="s">
        <v>45</v>
      </c>
      <c r="B13" s="39" t="b">
        <v>0</v>
      </c>
      <c r="E13">
        <v>13</v>
      </c>
      <c r="F13">
        <v>40.990284835987026</v>
      </c>
      <c r="G13">
        <v>2.3399189655283053</v>
      </c>
    </row>
    <row r="14" spans="1:7">
      <c r="A14" s="3" t="s">
        <v>46</v>
      </c>
      <c r="B14" s="39" t="b">
        <v>0</v>
      </c>
      <c r="E14">
        <v>14</v>
      </c>
      <c r="F14">
        <v>41.03078540359234</v>
      </c>
      <c r="G14">
        <v>3.6584155989777472</v>
      </c>
    </row>
    <row r="15" spans="1:7">
      <c r="A15" s="3" t="s">
        <v>47</v>
      </c>
      <c r="B15" s="39" t="b">
        <v>0</v>
      </c>
      <c r="E15">
        <v>15</v>
      </c>
      <c r="F15">
        <v>41.188197465863098</v>
      </c>
      <c r="G15">
        <v>2.5423670870781265</v>
      </c>
    </row>
    <row r="16" spans="1:7">
      <c r="A16" s="3" t="s">
        <v>48</v>
      </c>
      <c r="B16" s="39">
        <v>1</v>
      </c>
      <c r="E16">
        <v>16</v>
      </c>
      <c r="F16">
        <v>41.216657561177506</v>
      </c>
      <c r="G16">
        <v>3.3108917864297354</v>
      </c>
    </row>
    <row r="17" spans="5:8">
      <c r="E17">
        <v>17</v>
      </c>
      <c r="F17">
        <v>41.250508625596531</v>
      </c>
      <c r="G17">
        <v>2.8504250272034284</v>
      </c>
    </row>
    <row r="18" spans="5:8">
      <c r="E18">
        <v>18</v>
      </c>
      <c r="F18">
        <v>41.354000306606864</v>
      </c>
      <c r="G18">
        <v>3.4681447795371056</v>
      </c>
    </row>
    <row r="19" spans="5:8">
      <c r="E19">
        <v>19</v>
      </c>
      <c r="F19">
        <v>41.36062502128987</v>
      </c>
      <c r="G19">
        <v>2.2407833513261437</v>
      </c>
    </row>
    <row r="20" spans="5:8">
      <c r="E20">
        <v>20</v>
      </c>
      <c r="F20">
        <v>41.489313350379646</v>
      </c>
      <c r="G20">
        <v>3.566619429099056</v>
      </c>
    </row>
    <row r="21" spans="5:8">
      <c r="E21">
        <v>21</v>
      </c>
      <c r="F21">
        <v>41.588281082700419</v>
      </c>
      <c r="G21">
        <v>3.1882953418748841</v>
      </c>
    </row>
    <row r="22" spans="5:8">
      <c r="E22">
        <v>22</v>
      </c>
      <c r="F22">
        <v>41.596885679661369</v>
      </c>
      <c r="G22">
        <v>2.5028821238233121</v>
      </c>
    </row>
    <row r="23" spans="5:8">
      <c r="E23">
        <v>23</v>
      </c>
      <c r="F23">
        <v>41.649080376331426</v>
      </c>
      <c r="G23">
        <v>2.9084603514746377</v>
      </c>
    </row>
    <row r="24" spans="5:8">
      <c r="E24">
        <v>24</v>
      </c>
      <c r="F24">
        <v>41.835126581124577</v>
      </c>
      <c r="G24">
        <v>2.2990555885085158</v>
      </c>
    </row>
    <row r="25" spans="5:8">
      <c r="E25">
        <v>25</v>
      </c>
      <c r="F25">
        <v>41.887577766285503</v>
      </c>
      <c r="G25">
        <v>3.8004664256907503</v>
      </c>
    </row>
    <row r="26" spans="5:8">
      <c r="E26">
        <v>26</v>
      </c>
      <c r="F26">
        <v>42.045610106701673</v>
      </c>
      <c r="G26">
        <v>2.5791742884328741</v>
      </c>
    </row>
    <row r="27" spans="5:8">
      <c r="E27">
        <v>27</v>
      </c>
      <c r="F27">
        <v>42.086998768880733</v>
      </c>
      <c r="G27">
        <v>3.0496288186108771</v>
      </c>
    </row>
    <row r="28" spans="5:8">
      <c r="E28">
        <v>28</v>
      </c>
      <c r="F28">
        <v>42.245965553740731</v>
      </c>
      <c r="G28">
        <v>3.6903293074544692</v>
      </c>
    </row>
    <row r="29" spans="5:8">
      <c r="E29">
        <v>29</v>
      </c>
      <c r="F29">
        <v>42.795118745136499</v>
      </c>
      <c r="G29">
        <v>4.2491532464935133</v>
      </c>
    </row>
    <row r="30" spans="5:8">
      <c r="E30">
        <v>30</v>
      </c>
      <c r="F30">
        <v>43.009637845259292</v>
      </c>
      <c r="G30">
        <v>3.2180010594008834</v>
      </c>
    </row>
    <row r="31" spans="5:8">
      <c r="E31" t="s">
        <v>29</v>
      </c>
      <c r="F31" t="s">
        <v>29</v>
      </c>
      <c r="G31" t="s">
        <v>29</v>
      </c>
      <c r="H31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46"/>
  <sheetViews>
    <sheetView workbookViewId="0"/>
  </sheetViews>
  <sheetFormatPr defaultRowHeight="12.75"/>
  <cols>
    <col min="1" max="1" width="14" style="3" bestFit="1" customWidth="1"/>
    <col min="2" max="2" width="10.28515625" style="38" bestFit="1" customWidth="1"/>
  </cols>
  <sheetData>
    <row r="1" spans="1:72">
      <c r="A1" s="3" t="s">
        <v>30</v>
      </c>
      <c r="B1" s="38" t="s">
        <v>31</v>
      </c>
      <c r="C1">
        <v>2.7799832019754962E-2</v>
      </c>
      <c r="D1">
        <v>6.1569364408470889E-3</v>
      </c>
      <c r="E1">
        <v>3.2171318099127238E-2</v>
      </c>
      <c r="F1">
        <v>5.0000000000000001E-3</v>
      </c>
      <c r="G1">
        <v>3.2017062135772489E-2</v>
      </c>
      <c r="H1">
        <v>4.9763410598904212E-3</v>
      </c>
      <c r="I1">
        <v>3.4458602037023812E-2</v>
      </c>
      <c r="J1">
        <v>6.6343583353066166E-3</v>
      </c>
      <c r="K1">
        <v>3.058364957657847E-2</v>
      </c>
      <c r="L1">
        <v>6.4519869867965688E-3</v>
      </c>
      <c r="M1">
        <v>4.0218991360807886E-2</v>
      </c>
      <c r="N1">
        <v>6.5760485256875873E-3</v>
      </c>
      <c r="O1">
        <v>4.9517890931844763E-2</v>
      </c>
      <c r="P1">
        <v>6.5480567864059439E-3</v>
      </c>
      <c r="Q1">
        <v>3.3418493483156647E-2</v>
      </c>
      <c r="R1">
        <v>6.6594190666132425E-3</v>
      </c>
      <c r="S1">
        <v>3.1388343310321039E-2</v>
      </c>
      <c r="T1">
        <v>6.5083847236487693E-3</v>
      </c>
      <c r="U1">
        <v>4.1937185673456591E-2</v>
      </c>
      <c r="V1">
        <v>6.5972931012025305E-3</v>
      </c>
      <c r="W1">
        <v>3.5508616575710236E-2</v>
      </c>
      <c r="X1">
        <v>6.5690173544907006E-3</v>
      </c>
      <c r="Y1">
        <v>7.9465408275967604E-3</v>
      </c>
      <c r="Z1">
        <v>6.5653157604862846E-3</v>
      </c>
      <c r="AA1">
        <v>3.5014525943500178E-2</v>
      </c>
      <c r="AB1">
        <v>6.6034051589296565E-3</v>
      </c>
      <c r="AC1">
        <v>2.5931650666999335E-2</v>
      </c>
      <c r="AD1">
        <v>6.6613710053937377E-3</v>
      </c>
      <c r="AE1">
        <v>3.4875307143732368E-2</v>
      </c>
      <c r="AF1">
        <v>6.5881585974747617E-3</v>
      </c>
      <c r="AG1">
        <v>4.686607824796378E-2</v>
      </c>
      <c r="AH1">
        <v>6.7298760052470121E-3</v>
      </c>
      <c r="AI1">
        <v>3.5507360965758919E-2</v>
      </c>
      <c r="AJ1">
        <v>6.6157003607929254E-3</v>
      </c>
      <c r="AK1">
        <v>4.5354994498744208E-2</v>
      </c>
      <c r="AL1">
        <v>6.6067291729363783E-3</v>
      </c>
      <c r="AM1">
        <v>4.4529695581126336E-2</v>
      </c>
      <c r="AN1">
        <v>6.6916928874898836E-3</v>
      </c>
      <c r="AO1">
        <v>3.7480785340626585E-2</v>
      </c>
      <c r="AP1">
        <v>6.5697562123156437E-3</v>
      </c>
      <c r="AQ1">
        <v>4.3624092121086221E-2</v>
      </c>
      <c r="AR1">
        <v>6.5185587678272061E-3</v>
      </c>
      <c r="AS1">
        <v>3.9075570911749631E-2</v>
      </c>
      <c r="AT1">
        <v>6.718413635754308E-3</v>
      </c>
      <c r="AU1">
        <v>5.0277995515306442E-2</v>
      </c>
      <c r="AV1">
        <v>6.7112219157078176E-3</v>
      </c>
      <c r="AW1">
        <v>3.6453929039450023E-2</v>
      </c>
      <c r="AX1">
        <v>6.6665135167308515E-3</v>
      </c>
      <c r="AY1">
        <v>4.3779558680622319E-2</v>
      </c>
      <c r="AZ1">
        <v>6.7515192554540825E-3</v>
      </c>
      <c r="BA1">
        <v>4.5049088309445713E-2</v>
      </c>
      <c r="BB1">
        <v>6.6261058261972575E-3</v>
      </c>
      <c r="BC1">
        <v>3.5861643128028975E-2</v>
      </c>
      <c r="BD1">
        <v>6.6757882713940038E-3</v>
      </c>
      <c r="BE1">
        <v>4.1174888421696726E-2</v>
      </c>
      <c r="BF1">
        <v>6.7760750052219248E-3</v>
      </c>
      <c r="BG1">
        <v>4.1786369340067193E-2</v>
      </c>
      <c r="BH1">
        <v>6.6758558678857074E-3</v>
      </c>
      <c r="BI1">
        <v>3.8983092332994927E-2</v>
      </c>
      <c r="BJ1">
        <v>6.6320805725748385E-3</v>
      </c>
      <c r="BK1">
        <v>4.6322855976859721E-2</v>
      </c>
      <c r="BL1">
        <v>6.9469028779344903E-3</v>
      </c>
      <c r="BM1">
        <v>4.2231250242100331E-2</v>
      </c>
      <c r="BN1">
        <v>6.7900722328278242E-3</v>
      </c>
      <c r="BO1">
        <v>5.7438666100016765E-2</v>
      </c>
      <c r="BP1">
        <v>6.857266684297471E-3</v>
      </c>
      <c r="BQ1">
        <v>3.9311524259339314E-2</v>
      </c>
      <c r="BR1">
        <v>7.019158419302938E-3</v>
      </c>
      <c r="BS1">
        <v>4.7189498361890521E-2</v>
      </c>
      <c r="BT1">
        <v>6.8010539905072357E-3</v>
      </c>
    </row>
    <row r="2" spans="1:72">
      <c r="A2" s="3" t="s">
        <v>32</v>
      </c>
      <c r="B2" s="38" t="s">
        <v>51</v>
      </c>
      <c r="C2">
        <v>2.2907495345897807E-2</v>
      </c>
      <c r="D2">
        <v>6.2135114401392858E-3</v>
      </c>
      <c r="E2">
        <v>3.2171318099126545E-2</v>
      </c>
      <c r="F2">
        <v>4.9999999999998934E-3</v>
      </c>
      <c r="G2">
        <v>3.3033944795668457E-2</v>
      </c>
      <c r="H2">
        <v>5.132250107180214E-3</v>
      </c>
      <c r="I2">
        <v>3.4359705832401756E-2</v>
      </c>
      <c r="J2">
        <v>6.7405311948004597E-3</v>
      </c>
      <c r="K2">
        <v>3.0506090862221169E-2</v>
      </c>
      <c r="L2">
        <v>6.5415612127069532E-3</v>
      </c>
      <c r="M2">
        <v>4.0141348366163392E-2</v>
      </c>
      <c r="N2">
        <v>6.6463628274302591E-3</v>
      </c>
      <c r="O2">
        <v>4.9436626146416862E-2</v>
      </c>
      <c r="P2">
        <v>6.6085253002668405E-3</v>
      </c>
      <c r="Q2">
        <v>3.3342708435350935E-2</v>
      </c>
      <c r="R2">
        <v>6.7572807665003468E-3</v>
      </c>
      <c r="S2">
        <v>3.1306741110952045E-2</v>
      </c>
      <c r="T2">
        <v>6.5945756288754041E-3</v>
      </c>
      <c r="U2">
        <v>4.1850506335534235E-2</v>
      </c>
      <c r="V2">
        <v>6.6731858192975706E-3</v>
      </c>
      <c r="W2">
        <v>3.5435822609490283E-2</v>
      </c>
      <c r="X2">
        <v>6.6508070834504418E-3</v>
      </c>
      <c r="Y2">
        <v>7.8898263181280247E-3</v>
      </c>
      <c r="Z2">
        <v>6.6817051377009362E-3</v>
      </c>
      <c r="AA2">
        <v>3.4950455009096291E-2</v>
      </c>
      <c r="AB2">
        <v>6.6682421261486744E-3</v>
      </c>
      <c r="AC2">
        <v>2.5861186441265355E-2</v>
      </c>
      <c r="AD2">
        <v>6.7308307642171975E-3</v>
      </c>
      <c r="AE2">
        <v>3.4820857068039161E-2</v>
      </c>
      <c r="AF2">
        <v>6.6429904437340977E-3</v>
      </c>
      <c r="AG2">
        <v>4.6789479307571435E-2</v>
      </c>
      <c r="AH2">
        <v>6.7897502308666173E-3</v>
      </c>
      <c r="AI2">
        <v>3.5442085032478449E-2</v>
      </c>
      <c r="AJ2">
        <v>6.6805279074953457E-3</v>
      </c>
      <c r="AK2">
        <v>4.5271364739201771E-2</v>
      </c>
      <c r="AL2">
        <v>6.680271349161989E-3</v>
      </c>
      <c r="AM2">
        <v>4.444753075230945E-2</v>
      </c>
      <c r="AN2">
        <v>6.7716433041340182E-3</v>
      </c>
      <c r="AO2">
        <v>3.7426283552646544E-2</v>
      </c>
      <c r="AP2">
        <v>6.6201950081942913E-3</v>
      </c>
      <c r="AQ2">
        <v>4.3529345660411368E-2</v>
      </c>
      <c r="AR2">
        <v>6.5882094280922321E-3</v>
      </c>
      <c r="AS2">
        <v>3.9006865851389051E-2</v>
      </c>
      <c r="AT2">
        <v>6.7827606525160374E-3</v>
      </c>
      <c r="AU2">
        <v>5.0182260048994905E-2</v>
      </c>
      <c r="AV2">
        <v>6.7833792290125112E-3</v>
      </c>
      <c r="AW2">
        <v>3.6376883283350474E-2</v>
      </c>
      <c r="AX2">
        <v>6.7251245602492115E-3</v>
      </c>
      <c r="AY2">
        <v>4.3724321372231069E-2</v>
      </c>
      <c r="AZ2">
        <v>6.7940732673268407E-3</v>
      </c>
      <c r="BA2">
        <v>4.498608779741764E-2</v>
      </c>
      <c r="BB2">
        <v>6.6765398037473087E-3</v>
      </c>
      <c r="BC2">
        <v>3.5768117964208472E-2</v>
      </c>
      <c r="BD2">
        <v>6.7647931061674531E-3</v>
      </c>
      <c r="BE2">
        <v>4.1106168188623511E-2</v>
      </c>
      <c r="BF2">
        <v>6.8373133363586452E-3</v>
      </c>
      <c r="BG2">
        <v>4.1733453800704874E-2</v>
      </c>
      <c r="BH2">
        <v>6.7216268373824174E-3</v>
      </c>
      <c r="BI2">
        <v>3.8895765043182533E-2</v>
      </c>
      <c r="BJ2">
        <v>6.7024317469051584E-3</v>
      </c>
      <c r="BK2">
        <v>4.6252317620816802E-2</v>
      </c>
      <c r="BL2">
        <v>7.0025178743197769E-3</v>
      </c>
      <c r="BM2">
        <v>4.2171843935830379E-2</v>
      </c>
      <c r="BN2">
        <v>6.8418775094045156E-3</v>
      </c>
      <c r="BO2">
        <v>5.7366742331572448E-2</v>
      </c>
      <c r="BP2">
        <v>6.9148917639129575E-3</v>
      </c>
      <c r="BQ2">
        <v>3.924189305223999E-2</v>
      </c>
      <c r="BR2">
        <v>7.0828311098058991E-3</v>
      </c>
      <c r="BS2">
        <v>4.7128875246754E-2</v>
      </c>
      <c r="BT2">
        <v>6.8488168247745783E-3</v>
      </c>
    </row>
    <row r="3" spans="1:72">
      <c r="A3" s="3" t="s">
        <v>34</v>
      </c>
      <c r="B3" s="39">
        <v>1</v>
      </c>
      <c r="C3">
        <v>3.4889722613087905E-2</v>
      </c>
      <c r="D3">
        <v>6.2242261904586751E-3</v>
      </c>
      <c r="E3">
        <v>3.2710434584827697E-2</v>
      </c>
      <c r="F3">
        <v>5.0826633608953564E-3</v>
      </c>
      <c r="G3">
        <v>3.4051829425766567E-2</v>
      </c>
      <c r="H3">
        <v>5.2881833417368629E-3</v>
      </c>
      <c r="I3">
        <v>3.4081873370485467E-2</v>
      </c>
      <c r="J3">
        <v>6.8307851107244381E-3</v>
      </c>
      <c r="K3">
        <v>3.0280634129107257E-2</v>
      </c>
      <c r="L3">
        <v>6.6247503327845295E-3</v>
      </c>
      <c r="M3">
        <v>3.9920454710941605E-2</v>
      </c>
      <c r="N3">
        <v>6.7051623421444306E-3</v>
      </c>
      <c r="O3">
        <v>4.9202326733331185E-2</v>
      </c>
      <c r="P3">
        <v>6.6586290961575543E-3</v>
      </c>
      <c r="Q3">
        <v>3.3129102662399518E-2</v>
      </c>
      <c r="R3">
        <v>6.8448606553532451E-3</v>
      </c>
      <c r="S3">
        <v>3.1072921239166933E-2</v>
      </c>
      <c r="T3">
        <v>6.6708944443996058E-3</v>
      </c>
      <c r="U3">
        <v>4.1602055262118243E-2</v>
      </c>
      <c r="V3">
        <v>6.7376165239839336E-3</v>
      </c>
      <c r="W3">
        <v>3.5225739302121473E-2</v>
      </c>
      <c r="X3">
        <v>6.7253640640488402E-3</v>
      </c>
      <c r="Y3">
        <v>7.7595531301320421E-3</v>
      </c>
      <c r="Z3">
        <v>6.7813750510369933E-3</v>
      </c>
      <c r="AA3">
        <v>3.4769355434349627E-2</v>
      </c>
      <c r="AB3">
        <v>6.7232349485861808E-3</v>
      </c>
      <c r="AC3">
        <v>2.5672432591721871E-2</v>
      </c>
      <c r="AD3">
        <v>6.7818703242290964E-3</v>
      </c>
      <c r="AE3">
        <v>3.4667902294310909E-2</v>
      </c>
      <c r="AF3">
        <v>6.6887288134003077E-3</v>
      </c>
      <c r="AG3">
        <v>4.6571745878685414E-2</v>
      </c>
      <c r="AH3">
        <v>6.8370598603091472E-3</v>
      </c>
      <c r="AI3">
        <v>3.5256422346933484E-2</v>
      </c>
      <c r="AJ3">
        <v>6.736117166980575E-3</v>
      </c>
      <c r="AK3">
        <v>4.5026723843700378E-2</v>
      </c>
      <c r="AL3">
        <v>6.7474389695712633E-3</v>
      </c>
      <c r="AM3">
        <v>4.4209510203791831E-2</v>
      </c>
      <c r="AN3">
        <v>6.8435326659362933E-3</v>
      </c>
      <c r="AO3">
        <v>3.7270254149591626E-2</v>
      </c>
      <c r="AP3">
        <v>6.663473501053588E-3</v>
      </c>
      <c r="AQ3">
        <v>4.3249327689727148E-2</v>
      </c>
      <c r="AR3">
        <v>6.6533811771384305E-3</v>
      </c>
      <c r="AS3">
        <v>3.8813154467133813E-2</v>
      </c>
      <c r="AT3">
        <v>6.8356957405602114E-3</v>
      </c>
      <c r="AU3">
        <v>4.9905381434245999E-2</v>
      </c>
      <c r="AV3">
        <v>6.8443339768164317E-3</v>
      </c>
      <c r="AW3">
        <v>3.6159872617482547E-2</v>
      </c>
      <c r="AX3">
        <v>6.7692342796560256E-3</v>
      </c>
      <c r="AY3">
        <v>4.3569228618531422E-2</v>
      </c>
      <c r="AZ3">
        <v>6.8257280736825918E-3</v>
      </c>
      <c r="BA3">
        <v>4.4804357623396247E-2</v>
      </c>
      <c r="BB3">
        <v>6.7193538430784005E-3</v>
      </c>
      <c r="BC3">
        <v>3.5497907953592527E-2</v>
      </c>
      <c r="BD3">
        <v>6.8438219927736748E-3</v>
      </c>
      <c r="BE3">
        <v>4.0912561293645823E-2</v>
      </c>
      <c r="BF3">
        <v>6.8866783196713313E-3</v>
      </c>
      <c r="BG3">
        <v>4.1583035442002654E-2</v>
      </c>
      <c r="BH3">
        <v>6.7592304862478195E-3</v>
      </c>
      <c r="BI3">
        <v>3.8637966940167953E-2</v>
      </c>
      <c r="BJ3">
        <v>6.7684369900202698E-3</v>
      </c>
      <c r="BK3">
        <v>4.6053188185547697E-2</v>
      </c>
      <c r="BL3">
        <v>7.0453617996783305E-3</v>
      </c>
      <c r="BM3">
        <v>4.2001943757807185E-2</v>
      </c>
      <c r="BN3">
        <v>6.8854681147619097E-3</v>
      </c>
      <c r="BO3">
        <v>5.7157638192262251E-2</v>
      </c>
      <c r="BP3">
        <v>6.9653760941470449E-3</v>
      </c>
      <c r="BQ3">
        <v>3.904928750817499E-2</v>
      </c>
      <c r="BR3">
        <v>7.1319479402786375E-3</v>
      </c>
      <c r="BS3">
        <v>4.695418662107595E-2</v>
      </c>
      <c r="BT3">
        <v>6.8889945068595594E-3</v>
      </c>
    </row>
    <row r="4" spans="1:72">
      <c r="A4" s="3" t="s">
        <v>35</v>
      </c>
      <c r="B4" s="39">
        <v>73</v>
      </c>
      <c r="C4">
        <v>4.3826316298761714E-2</v>
      </c>
      <c r="D4">
        <v>6.2285506488675207E-3</v>
      </c>
      <c r="E4">
        <v>3.3249832658071465E-2</v>
      </c>
      <c r="F4">
        <v>5.1653335210259943E-3</v>
      </c>
      <c r="G4">
        <v>3.5070717013342634E-2</v>
      </c>
      <c r="H4">
        <v>5.4441407673129216E-3</v>
      </c>
      <c r="I4">
        <v>3.3632683196580845E-2</v>
      </c>
      <c r="J4">
        <v>6.9026581915265436E-3</v>
      </c>
      <c r="K4">
        <v>2.9911667636399231E-2</v>
      </c>
      <c r="L4">
        <v>6.6999351555940738E-3</v>
      </c>
      <c r="M4">
        <v>3.9562335798230187E-2</v>
      </c>
      <c r="N4">
        <v>6.7508431723475922E-3</v>
      </c>
      <c r="O4">
        <v>4.8821383769803724E-2</v>
      </c>
      <c r="P4">
        <v>6.6970014731370341E-3</v>
      </c>
      <c r="Q4">
        <v>3.2781833757699948E-2</v>
      </c>
      <c r="R4">
        <v>6.9204540902560634E-3</v>
      </c>
      <c r="S4">
        <v>3.0693261691545085E-2</v>
      </c>
      <c r="T4">
        <v>6.7352593918821773E-3</v>
      </c>
      <c r="U4">
        <v>4.1198609550827804E-2</v>
      </c>
      <c r="V4">
        <v>6.7888277135960866E-3</v>
      </c>
      <c r="W4">
        <v>3.4882455686583921E-2</v>
      </c>
      <c r="X4">
        <v>6.7912371204067136E-3</v>
      </c>
      <c r="Y4">
        <v>7.5614148270443495E-3</v>
      </c>
      <c r="Z4">
        <v>6.8599694470123616E-3</v>
      </c>
      <c r="AA4">
        <v>3.447616714356791E-2</v>
      </c>
      <c r="AB4">
        <v>6.7668835654016669E-3</v>
      </c>
      <c r="AC4">
        <v>2.5373638567335398E-2</v>
      </c>
      <c r="AD4">
        <v>6.8122590117419323E-3</v>
      </c>
      <c r="AE4">
        <v>3.4420615030051588E-2</v>
      </c>
      <c r="AF4">
        <v>6.724126082979928E-3</v>
      </c>
      <c r="AG4">
        <v>4.6218817161657037E-2</v>
      </c>
      <c r="AH4">
        <v>6.8705144102104094E-3</v>
      </c>
      <c r="AI4">
        <v>3.4955437303199194E-2</v>
      </c>
      <c r="AJ4">
        <v>6.7809518091602409E-3</v>
      </c>
      <c r="AK4">
        <v>4.4625833468996082E-2</v>
      </c>
      <c r="AL4">
        <v>6.8069246928349706E-3</v>
      </c>
      <c r="AM4">
        <v>4.3820266734806004E-2</v>
      </c>
      <c r="AN4">
        <v>6.9059617282421649E-3</v>
      </c>
      <c r="AO4">
        <v>3.7016953206838871E-2</v>
      </c>
      <c r="AP4">
        <v>6.698411166426943E-3</v>
      </c>
      <c r="AQ4">
        <v>4.2789488440317207E-2</v>
      </c>
      <c r="AR4">
        <v>6.7128055210023824E-3</v>
      </c>
      <c r="AS4">
        <v>3.8499720700578513E-2</v>
      </c>
      <c r="AT4">
        <v>6.8757749686764614E-3</v>
      </c>
      <c r="AU4">
        <v>4.9454912198250683E-2</v>
      </c>
      <c r="AV4">
        <v>6.8924234655460721E-3</v>
      </c>
      <c r="AW4">
        <v>3.581238144927737E-2</v>
      </c>
      <c r="AX4">
        <v>6.796914868551298E-3</v>
      </c>
      <c r="AY4">
        <v>4.3318510945547679E-2</v>
      </c>
      <c r="AZ4">
        <v>6.8456202139218752E-3</v>
      </c>
      <c r="BA4">
        <v>4.4508854912793633E-2</v>
      </c>
      <c r="BB4">
        <v>6.7533800888054524E-3</v>
      </c>
      <c r="BC4">
        <v>3.5058383720885808E-2</v>
      </c>
      <c r="BD4">
        <v>6.9107192291989828E-3</v>
      </c>
      <c r="BE4">
        <v>4.059934882816315E-2</v>
      </c>
      <c r="BF4">
        <v>6.9228234071001199E-3</v>
      </c>
      <c r="BG4">
        <v>4.1339217284674538E-2</v>
      </c>
      <c r="BH4">
        <v>6.787641084966262E-3</v>
      </c>
      <c r="BI4">
        <v>3.8214715770785376E-2</v>
      </c>
      <c r="BJ4">
        <v>6.8288115849427884E-3</v>
      </c>
      <c r="BK4">
        <v>4.5730899402954849E-2</v>
      </c>
      <c r="BL4">
        <v>7.0742659834121474E-3</v>
      </c>
      <c r="BM4">
        <v>4.1726184141990502E-2</v>
      </c>
      <c r="BN4">
        <v>6.9196550108180845E-3</v>
      </c>
      <c r="BO4">
        <v>5.6815423656305424E-2</v>
      </c>
      <c r="BP4">
        <v>7.0077370549368034E-3</v>
      </c>
      <c r="BQ4">
        <v>3.8738961404301234E-2</v>
      </c>
      <c r="BR4">
        <v>7.1651691316238783E-3</v>
      </c>
      <c r="BS4">
        <v>4.6670197535185594E-2</v>
      </c>
      <c r="BT4">
        <v>6.9204910943302987E-3</v>
      </c>
    </row>
    <row r="5" spans="1:72">
      <c r="A5" s="3" t="s">
        <v>36</v>
      </c>
      <c r="B5" s="39">
        <v>1</v>
      </c>
      <c r="C5">
        <v>2.6261856676029469E-2</v>
      </c>
      <c r="D5">
        <v>6.2290294481764721E-3</v>
      </c>
      <c r="E5">
        <v>3.3789512465934868E-2</v>
      </c>
      <c r="F5">
        <v>5.2480104809506933E-3</v>
      </c>
      <c r="G5">
        <v>3.6090608546646363E-2</v>
      </c>
      <c r="H5">
        <v>5.6001223876609441E-3</v>
      </c>
      <c r="I5">
        <v>3.3024388047680625E-2</v>
      </c>
      <c r="J5">
        <v>6.9541899269216336E-3</v>
      </c>
      <c r="K5">
        <v>2.940637289718449E-2</v>
      </c>
      <c r="L5">
        <v>6.7656522940810664E-3</v>
      </c>
      <c r="M5">
        <v>3.9076760178421585E-2</v>
      </c>
      <c r="N5">
        <v>6.7821592640728403E-3</v>
      </c>
      <c r="O5">
        <v>4.8304188386835319E-2</v>
      </c>
      <c r="P5">
        <v>6.7225957327906012E-3</v>
      </c>
      <c r="Q5">
        <v>3.2307660915469667E-2</v>
      </c>
      <c r="R5">
        <v>6.9825897309846764E-3</v>
      </c>
      <c r="S5">
        <v>3.0178118590847052E-2</v>
      </c>
      <c r="T5">
        <v>6.7859147633426899E-3</v>
      </c>
      <c r="U5">
        <v>4.0651174148962438E-2</v>
      </c>
      <c r="V5">
        <v>6.8254224803790172E-3</v>
      </c>
      <c r="W5">
        <v>3.4412653387974758E-2</v>
      </c>
      <c r="X5">
        <v>6.8471441084115466E-3</v>
      </c>
      <c r="Y5">
        <v>7.3040710034829454E-3</v>
      </c>
      <c r="Z5">
        <v>6.9140533733851629E-3</v>
      </c>
      <c r="AA5">
        <v>3.4078887549038824E-2</v>
      </c>
      <c r="AB5">
        <v>6.7979973561118597E-3</v>
      </c>
      <c r="AC5">
        <v>2.4977863100744423E-2</v>
      </c>
      <c r="AD5">
        <v>6.8206686952902926E-3</v>
      </c>
      <c r="AE5">
        <v>3.4085740627200392E-2</v>
      </c>
      <c r="AF5">
        <v>6.7482167072326201E-3</v>
      </c>
      <c r="AG5">
        <v>4.5740320131870342E-2</v>
      </c>
      <c r="AH5">
        <v>6.8892013276586001E-3</v>
      </c>
      <c r="AI5">
        <v>3.4547339988659193E-2</v>
      </c>
      <c r="AJ5">
        <v>6.8138088618708717E-3</v>
      </c>
      <c r="AK5">
        <v>4.4076496490226449E-2</v>
      </c>
      <c r="AL5">
        <v>6.857570697013789E-3</v>
      </c>
      <c r="AM5">
        <v>4.3287376526717894E-2</v>
      </c>
      <c r="AN5">
        <v>6.9577153803658549E-3</v>
      </c>
      <c r="AO5">
        <v>3.6673290113800307E-2</v>
      </c>
      <c r="AP5">
        <v>6.724054995878667E-3</v>
      </c>
      <c r="AQ5">
        <v>4.2158778160111911E-2</v>
      </c>
      <c r="AR5">
        <v>6.7653258324249649E-3</v>
      </c>
      <c r="AS5">
        <v>3.8075114207813919E-2</v>
      </c>
      <c r="AT5">
        <v>6.9019050800005243E-3</v>
      </c>
      <c r="AU5">
        <v>4.8843139967481256E-2</v>
      </c>
      <c r="AV5">
        <v>6.9263359393088291E-3</v>
      </c>
      <c r="AW5">
        <v>3.5349596810233128E-2</v>
      </c>
      <c r="AX5">
        <v>6.8069565523741042E-3</v>
      </c>
      <c r="AY5">
        <v>4.2979007277826636E-2</v>
      </c>
      <c r="AZ5">
        <v>6.8532070823138997E-3</v>
      </c>
      <c r="BA5">
        <v>4.4107640209236965E-2</v>
      </c>
      <c r="BB5">
        <v>6.7776903936448323E-3</v>
      </c>
      <c r="BC5">
        <v>3.4461534341402401E-2</v>
      </c>
      <c r="BD5">
        <v>6.963660033221776E-3</v>
      </c>
      <c r="BE5">
        <v>4.0175074411749889E-2</v>
      </c>
      <c r="BF5">
        <v>6.9447626548831643E-3</v>
      </c>
      <c r="BG5">
        <v>4.1008650052465928E-2</v>
      </c>
      <c r="BH5">
        <v>6.8060836664656094E-3</v>
      </c>
      <c r="BI5">
        <v>3.7634249637605768E-2</v>
      </c>
      <c r="BJ5">
        <v>6.8823804088576314E-3</v>
      </c>
      <c r="BK5">
        <v>4.5294242470883248E-2</v>
      </c>
      <c r="BL5">
        <v>7.0884419947365518E-3</v>
      </c>
      <c r="BM5">
        <v>4.1352087091848143E-2</v>
      </c>
      <c r="BN5">
        <v>6.9435056681672143E-3</v>
      </c>
      <c r="BO5">
        <v>5.6346759540381097E-2</v>
      </c>
      <c r="BP5">
        <v>7.0411501383653378E-3</v>
      </c>
      <c r="BQ5">
        <v>3.8319379627772626E-2</v>
      </c>
      <c r="BR5">
        <v>7.1815884963429069E-3</v>
      </c>
      <c r="BS5">
        <v>4.6284654471041735E-2</v>
      </c>
      <c r="BT5">
        <v>6.9424474423860714E-3</v>
      </c>
    </row>
    <row r="6" spans="1:72">
      <c r="A6" s="3" t="s">
        <v>37</v>
      </c>
      <c r="B6" s="39" t="b">
        <v>0</v>
      </c>
      <c r="C6">
        <v>2.5726381164881375E-2</v>
      </c>
      <c r="D6">
        <v>6.23266092419593E-3</v>
      </c>
      <c r="E6">
        <v>3.4329474155571749E-2</v>
      </c>
      <c r="F6">
        <v>5.330694241229228E-3</v>
      </c>
      <c r="G6">
        <v>3.7111505014900459E-2</v>
      </c>
      <c r="H6">
        <v>5.7561282065348163E-3</v>
      </c>
      <c r="I6">
        <v>3.2273580629739687E-2</v>
      </c>
      <c r="J6">
        <v>6.9839746655013385E-3</v>
      </c>
      <c r="K6">
        <v>2.8774584898797598E-2</v>
      </c>
      <c r="L6">
        <v>6.8206226388969953E-3</v>
      </c>
      <c r="M6">
        <v>3.8476973088623002E-2</v>
      </c>
      <c r="N6">
        <v>6.7982563959728681E-3</v>
      </c>
      <c r="O6">
        <v>4.766484832624561E-2</v>
      </c>
      <c r="P6">
        <v>6.7347137304341609E-3</v>
      </c>
      <c r="Q6">
        <v>3.1715813370719076E-2</v>
      </c>
      <c r="R6">
        <v>7.0300581779705442E-3</v>
      </c>
      <c r="S6">
        <v>2.9541543697982037E-2</v>
      </c>
      <c r="T6">
        <v>6.8214788122963992E-3</v>
      </c>
      <c r="U6">
        <v>3.9974681667227445E-2</v>
      </c>
      <c r="V6">
        <v>6.8464026144903264E-3</v>
      </c>
      <c r="W6">
        <v>3.3825476573644209E-2</v>
      </c>
      <c r="X6">
        <v>6.8919968621350795E-3</v>
      </c>
      <c r="Y6">
        <v>6.9987688194101333E-3</v>
      </c>
      <c r="Z6">
        <v>6.941263103049434E-3</v>
      </c>
      <c r="AA6">
        <v>3.358835340247053E-2</v>
      </c>
      <c r="AB6">
        <v>6.8157276176137836E-3</v>
      </c>
      <c r="AC6">
        <v>2.4502403478980372E-2</v>
      </c>
      <c r="AD6">
        <v>6.8067318313489757E-3</v>
      </c>
      <c r="AE6">
        <v>3.3672413586514689E-2</v>
      </c>
      <c r="AF6">
        <v>6.7603435567283434E-3</v>
      </c>
      <c r="AG6">
        <v>4.5149306940949249E-2</v>
      </c>
      <c r="AH6">
        <v>6.8926108822588913E-3</v>
      </c>
      <c r="AI6">
        <v>3.4043262234223839E-2</v>
      </c>
      <c r="AJ6">
        <v>6.8337920703664653E-3</v>
      </c>
      <c r="AK6">
        <v>4.3389405126821691E-2</v>
      </c>
      <c r="AL6">
        <v>6.8983912152453548E-3</v>
      </c>
      <c r="AM6">
        <v>4.2621211681274321E-2</v>
      </c>
      <c r="AN6">
        <v>6.9977862963376825E-3</v>
      </c>
      <c r="AO6">
        <v>3.624863910379119E-2</v>
      </c>
      <c r="AP6">
        <v>6.7397054925897922E-3</v>
      </c>
      <c r="AQ6">
        <v>4.1369472907293148E-2</v>
      </c>
      <c r="AR6">
        <v>6.8099198632853072E-3</v>
      </c>
      <c r="AS6">
        <v>3.7550917147096144E-2</v>
      </c>
      <c r="AT6">
        <v>6.9133733132115977E-3</v>
      </c>
      <c r="AU6">
        <v>4.8086752293621922E-2</v>
      </c>
      <c r="AV6">
        <v>6.9451463542236748E-3</v>
      </c>
      <c r="AW6">
        <v>3.4791744609763142E-2</v>
      </c>
      <c r="AX6">
        <v>6.7989204613560419E-3</v>
      </c>
      <c r="AY6">
        <v>4.2559978390403722E-2</v>
      </c>
      <c r="AZ6">
        <v>6.8482817288664233E-3</v>
      </c>
      <c r="BA6">
        <v>4.3611657603950589E-2</v>
      </c>
      <c r="BB6">
        <v>6.791621635852757E-3</v>
      </c>
      <c r="BC6">
        <v>3.3723640310344395E-2</v>
      </c>
      <c r="BD6">
        <v>7.0012003177146878E-3</v>
      </c>
      <c r="BE6">
        <v>3.9651311144484946E-2</v>
      </c>
      <c r="BF6">
        <v>6.9518976175322929E-3</v>
      </c>
      <c r="BG6">
        <v>4.0600350757747018E-2</v>
      </c>
      <c r="BH6">
        <v>6.8140551651987812E-3</v>
      </c>
      <c r="BI6">
        <v>3.6907866653641028E-2</v>
      </c>
      <c r="BJ6">
        <v>6.9281008055409295E-3</v>
      </c>
      <c r="BK6">
        <v>4.4755128252160124E-2</v>
      </c>
      <c r="BL6">
        <v>7.0875031490167193E-3</v>
      </c>
      <c r="BM6">
        <v>4.0889856999709769E-2</v>
      </c>
      <c r="BN6">
        <v>6.9563695030508375E-3</v>
      </c>
      <c r="BO6">
        <v>5.5760767858408201E-2</v>
      </c>
      <c r="BP6">
        <v>7.0649649967705298E-3</v>
      </c>
      <c r="BQ6">
        <v>3.7801987275684797E-2</v>
      </c>
      <c r="BR6">
        <v>7.1807581569682758E-3</v>
      </c>
      <c r="BS6">
        <v>4.5808074038398462E-2</v>
      </c>
      <c r="BT6">
        <v>6.9542646390878442E-3</v>
      </c>
    </row>
    <row r="7" spans="1:72">
      <c r="A7" s="3" t="s">
        <v>38</v>
      </c>
      <c r="B7" s="39">
        <v>1</v>
      </c>
      <c r="C7">
        <v>3.591989066636829E-2</v>
      </c>
      <c r="D7">
        <v>6.2529838840567203E-3</v>
      </c>
      <c r="E7">
        <v>3.4869717874212114E-2</v>
      </c>
      <c r="F7">
        <v>5.4133848024204845E-3</v>
      </c>
      <c r="G7">
        <v>3.8133407408302622E-2</v>
      </c>
      <c r="H7">
        <v>5.9121582276884244E-3</v>
      </c>
      <c r="I7">
        <v>3.1400741011910607E-2</v>
      </c>
      <c r="J7">
        <v>6.991199957240222E-3</v>
      </c>
      <c r="K7">
        <v>2.8028600675978965E-2</v>
      </c>
      <c r="L7">
        <v>6.8637762548078574E-3</v>
      </c>
      <c r="M7">
        <v>3.7779335157115894E-2</v>
      </c>
      <c r="N7">
        <v>6.7986954802515343E-3</v>
      </c>
      <c r="O7">
        <v>4.6920803118252322E-2</v>
      </c>
      <c r="P7">
        <v>6.7330249186812602E-3</v>
      </c>
      <c r="Q7">
        <v>3.1017810762690144E-2</v>
      </c>
      <c r="R7">
        <v>7.0619355118876461E-3</v>
      </c>
      <c r="S7">
        <v>2.8800901116600497E-2</v>
      </c>
      <c r="T7">
        <v>6.8409814441964048E-3</v>
      </c>
      <c r="U7">
        <v>3.9187585057040279E-2</v>
      </c>
      <c r="V7">
        <v>6.8511958325625831E-3</v>
      </c>
      <c r="W7">
        <v>3.3132353972379486E-2</v>
      </c>
      <c r="X7">
        <v>6.9249223737453377E-3</v>
      </c>
      <c r="Y7">
        <v>6.6588514452723159E-3</v>
      </c>
      <c r="Z7">
        <v>6.9404094402520777E-3</v>
      </c>
      <c r="AA7">
        <v>3.3017945196654311E-2</v>
      </c>
      <c r="AB7">
        <v>6.8195907145930084E-3</v>
      </c>
      <c r="AC7">
        <v>2.3968039569022725E-2</v>
      </c>
      <c r="AD7">
        <v>6.7710575277487098E-3</v>
      </c>
      <c r="AE7">
        <v>3.3191908392201215E-2</v>
      </c>
      <c r="AF7">
        <v>6.7601758426251903E-3</v>
      </c>
      <c r="AG7">
        <v>4.4461898888085681E-2</v>
      </c>
      <c r="AH7">
        <v>6.8806500702498314E-3</v>
      </c>
      <c r="AI7">
        <v>3.3456953967001483E-2</v>
      </c>
      <c r="AJ7">
        <v>6.8403563448115982E-3</v>
      </c>
      <c r="AK7">
        <v>4.2577932830615624E-2</v>
      </c>
      <c r="AL7">
        <v>6.9285917225749422E-3</v>
      </c>
      <c r="AM7">
        <v>4.1834738339440548E-2</v>
      </c>
      <c r="AN7">
        <v>7.0253945413582472E-3</v>
      </c>
      <c r="AO7">
        <v>3.5754583549382012E-2</v>
      </c>
      <c r="AP7">
        <v>6.7449357518078387E-3</v>
      </c>
      <c r="AQ7">
        <v>4.0436935610785624E-2</v>
      </c>
      <c r="AR7">
        <v>6.8457196414976702E-3</v>
      </c>
      <c r="AS7">
        <v>3.6941428247761816E-2</v>
      </c>
      <c r="AT7">
        <v>6.9098668448031361E-3</v>
      </c>
      <c r="AU7">
        <v>4.7206381460660057E-2</v>
      </c>
      <c r="AV7">
        <v>6.9483416112068241E-3</v>
      </c>
      <c r="AW7">
        <v>3.4163205665899803E-2</v>
      </c>
      <c r="AX7">
        <v>6.7731578112360438E-3</v>
      </c>
      <c r="AY7">
        <v>4.2072854299001039E-2</v>
      </c>
      <c r="AZ7">
        <v>6.8309785043820532E-3</v>
      </c>
      <c r="BA7">
        <v>4.3034436209476577E-2</v>
      </c>
      <c r="BB7">
        <v>6.7947938074578327E-3</v>
      </c>
      <c r="BC7">
        <v>3.2864829453332876E-2</v>
      </c>
      <c r="BD7">
        <v>7.0223160815769698E-3</v>
      </c>
      <c r="BE7">
        <v>3.9042345922950368E-2</v>
      </c>
      <c r="BF7">
        <v>6.9440336718658976E-3</v>
      </c>
      <c r="BG7">
        <v>4.0125456740920919E-2</v>
      </c>
      <c r="BH7">
        <v>6.8113381394604823E-3</v>
      </c>
      <c r="BI7">
        <v>3.6049705037425626E-2</v>
      </c>
      <c r="BJ7">
        <v>6.9650828794774232E-3</v>
      </c>
      <c r="BK7">
        <v>4.4128262377306382E-2</v>
      </c>
      <c r="BL7">
        <v>7.0714750555164975E-3</v>
      </c>
      <c r="BM7">
        <v>4.0352102297544989E-2</v>
      </c>
      <c r="BN7">
        <v>6.9578956235868449E-3</v>
      </c>
      <c r="BO7">
        <v>5.5068854271920688E-2</v>
      </c>
      <c r="BP7">
        <v>7.078718101022524E-3</v>
      </c>
      <c r="BQ7">
        <v>3.7200897462661503E-2</v>
      </c>
      <c r="BR7">
        <v>7.1627007629935921E-3</v>
      </c>
      <c r="BS7">
        <v>4.5253456109105805E-2</v>
      </c>
      <c r="BT7">
        <v>6.9556203421147237E-3</v>
      </c>
    </row>
    <row r="8" spans="1:72">
      <c r="A8" s="3" t="s">
        <v>39</v>
      </c>
      <c r="B8" s="39" t="b">
        <v>0</v>
      </c>
      <c r="C8">
        <v>2.8382271924906072E-2</v>
      </c>
      <c r="D8">
        <v>6.2792077971206249E-3</v>
      </c>
      <c r="E8">
        <v>3.5410243769163685E-2</v>
      </c>
      <c r="F8">
        <v>5.4960821650842373E-3</v>
      </c>
      <c r="G8">
        <v>3.915631671802644E-2</v>
      </c>
      <c r="H8">
        <v>6.0682124548767646E-3</v>
      </c>
      <c r="I8">
        <v>3.0429677983644682E-2</v>
      </c>
      <c r="J8">
        <v>6.9756687150145779E-3</v>
      </c>
      <c r="K8">
        <v>2.7182939963081278E-2</v>
      </c>
      <c r="L8">
        <v>6.8942732057664597E-3</v>
      </c>
      <c r="M8">
        <v>3.7002876128065409E-2</v>
      </c>
      <c r="N8">
        <v>6.7834645398343234E-3</v>
      </c>
      <c r="O8">
        <v>4.6092348376548423E-2</v>
      </c>
      <c r="P8">
        <v>6.7175753639141132E-3</v>
      </c>
      <c r="Q8">
        <v>3.0227238918181951E-2</v>
      </c>
      <c r="R8">
        <v>7.0776012766912144E-3</v>
      </c>
      <c r="S8">
        <v>2.7976393645611414E-2</v>
      </c>
      <c r="T8">
        <v>6.8438906780840403E-3</v>
      </c>
      <c r="U8">
        <v>3.8311354262119103E-2</v>
      </c>
      <c r="V8">
        <v>6.8396713881017654E-3</v>
      </c>
      <c r="W8">
        <v>3.2346776427198944E-2</v>
      </c>
      <c r="X8">
        <v>6.9452797856110393E-3</v>
      </c>
      <c r="Y8">
        <v>6.299174901423843E-3</v>
      </c>
      <c r="Z8">
        <v>6.9115296941536656E-3</v>
      </c>
      <c r="AA8">
        <v>3.2383222180501624E-2</v>
      </c>
      <c r="AB8">
        <v>6.8094812718342834E-3</v>
      </c>
      <c r="AC8">
        <v>2.3398125637899159E-2</v>
      </c>
      <c r="AD8">
        <v>6.7152049227411272E-3</v>
      </c>
      <c r="AE8">
        <v>3.2657331973377272E-2</v>
      </c>
      <c r="AF8">
        <v>6.747718139726697E-3</v>
      </c>
      <c r="AG8">
        <v>4.3696846673022698E-2</v>
      </c>
      <c r="AH8">
        <v>6.8536451514035193E-3</v>
      </c>
      <c r="AI8">
        <v>3.2804408148130383E-2</v>
      </c>
      <c r="AJ8">
        <v>6.8333226289111933E-3</v>
      </c>
      <c r="AK8">
        <v>4.1657873986817855E-2</v>
      </c>
      <c r="AL8">
        <v>6.9475844004799475E-3</v>
      </c>
      <c r="AM8">
        <v>4.0943264310215208E-2</v>
      </c>
      <c r="AN8">
        <v>7.0400027523421374E-3</v>
      </c>
      <c r="AO8">
        <v>3.5204599998190346E-2</v>
      </c>
      <c r="AP8">
        <v>6.739603105695607E-3</v>
      </c>
      <c r="AQ8">
        <v>3.9379317048320393E-2</v>
      </c>
      <c r="AR8">
        <v>6.8720283651007947E-3</v>
      </c>
      <c r="AS8">
        <v>3.6263272778165788E-2</v>
      </c>
      <c r="AT8">
        <v>6.8914813220926413E-3</v>
      </c>
      <c r="AU8">
        <v>4.6226041689963381E-2</v>
      </c>
      <c r="AV8">
        <v>6.9358345519771915E-3</v>
      </c>
      <c r="AW8">
        <v>3.3491450146554413E-2</v>
      </c>
      <c r="AX8">
        <v>6.7307945534472637E-3</v>
      </c>
      <c r="AY8">
        <v>4.1530922478994321E-2</v>
      </c>
      <c r="AZ8">
        <v>6.8017693957185838E-3</v>
      </c>
      <c r="BA8">
        <v>4.2391721120752283E-2</v>
      </c>
      <c r="BB8">
        <v>6.7871203798879065E-3</v>
      </c>
      <c r="BC8">
        <v>3.1908527891794311E-2</v>
      </c>
      <c r="BD8">
        <v>7.026431341815147E-3</v>
      </c>
      <c r="BE8">
        <v>3.836478973093576E-2</v>
      </c>
      <c r="BF8">
        <v>6.9213853258219818E-3</v>
      </c>
      <c r="BG8">
        <v>3.9596921872810324E-2</v>
      </c>
      <c r="BH8">
        <v>6.798006702630097E-3</v>
      </c>
      <c r="BI8">
        <v>3.5076467928674832E-2</v>
      </c>
      <c r="BJ8">
        <v>6.9926068166644246E-3</v>
      </c>
      <c r="BK8">
        <v>4.3430744113270636E-2</v>
      </c>
      <c r="BL8">
        <v>7.0407949188444506E-3</v>
      </c>
      <c r="BM8">
        <v>3.9753491531806975E-2</v>
      </c>
      <c r="BN8">
        <v>6.9480424011853122E-3</v>
      </c>
      <c r="BO8">
        <v>5.4284486091839494E-2</v>
      </c>
      <c r="BP8">
        <v>7.0821417625909792E-3</v>
      </c>
      <c r="BQ8">
        <v>3.6532506351877825E-2</v>
      </c>
      <c r="BR8">
        <v>7.1279088730543732E-3</v>
      </c>
      <c r="BS8">
        <v>4.4635929214493837E-2</v>
      </c>
      <c r="BT8">
        <v>6.9464775714221921E-3</v>
      </c>
    </row>
    <row r="9" spans="1:72">
      <c r="A9" s="3" t="s">
        <v>40</v>
      </c>
      <c r="B9" s="39" t="b">
        <v>1</v>
      </c>
      <c r="C9">
        <v>6.2067461759616385E-3</v>
      </c>
      <c r="D9">
        <v>6.2991507171330247E-3</v>
      </c>
      <c r="E9">
        <v>3.5951051987810789E-2</v>
      </c>
      <c r="F9">
        <v>5.5787863297798168E-3</v>
      </c>
      <c r="G9">
        <v>4.018023393622161E-2</v>
      </c>
      <c r="H9">
        <v>6.2242908918546114E-3</v>
      </c>
      <c r="I9">
        <v>2.9386879612980622E-2</v>
      </c>
      <c r="J9">
        <v>6.9378045906253955E-3</v>
      </c>
      <c r="K9">
        <v>2.6254062583956284E-2</v>
      </c>
      <c r="L9">
        <v>6.9115199033121608E-3</v>
      </c>
      <c r="M9">
        <v>3.6168775779706432E-2</v>
      </c>
      <c r="N9">
        <v>6.7529790350717191E-3</v>
      </c>
      <c r="O9">
        <v>4.5202082186867262E-2</v>
      </c>
      <c r="P9">
        <v>6.6887864897127855E-3</v>
      </c>
      <c r="Q9">
        <v>2.9359485418885705E-2</v>
      </c>
      <c r="R9">
        <v>7.0767505560888925E-3</v>
      </c>
      <c r="S9">
        <v>2.7090511699492798E-2</v>
      </c>
      <c r="T9">
        <v>6.8301271576426594E-3</v>
      </c>
      <c r="U9">
        <v>3.7369890574386166E-2</v>
      </c>
      <c r="V9">
        <v>6.8121436379107777E-3</v>
      </c>
      <c r="W9">
        <v>3.14840343114383E-2</v>
      </c>
      <c r="X9">
        <v>6.9526728638664333E-3</v>
      </c>
      <c r="Y9">
        <v>5.9354587787504394E-3</v>
      </c>
      <c r="Z9">
        <v>6.8558860482390961E-3</v>
      </c>
      <c r="AA9">
        <v>3.1701497943293702E-2</v>
      </c>
      <c r="AB9">
        <v>6.7856750485827157E-3</v>
      </c>
      <c r="AC9">
        <v>2.2817569659150237E-2</v>
      </c>
      <c r="AD9">
        <v>6.6416150431755951E-3</v>
      </c>
      <c r="AE9">
        <v>3.2083266181211663E-2</v>
      </c>
      <c r="AF9">
        <v>6.7233102616931269E-3</v>
      </c>
      <c r="AG9">
        <v>4.2875018925844943E-2</v>
      </c>
      <c r="AH9">
        <v>6.8123327495095108E-3</v>
      </c>
      <c r="AI9">
        <v>3.2103424526489337E-2</v>
      </c>
      <c r="AJ9">
        <v>6.8128827840994851E-3</v>
      </c>
      <c r="AK9">
        <v>4.0647136494271478E-2</v>
      </c>
      <c r="AL9">
        <v>6.9549995780888016E-3</v>
      </c>
      <c r="AM9">
        <v>3.9964141121540502E-2</v>
      </c>
      <c r="AN9">
        <v>7.0413265970791445E-3</v>
      </c>
      <c r="AO9">
        <v>3.4613690567792586E-2</v>
      </c>
      <c r="AP9">
        <v>6.7238530149378662E-3</v>
      </c>
      <c r="AQ9">
        <v>3.8217202562192569E-2</v>
      </c>
      <c r="AR9">
        <v>6.8883339647154759E-3</v>
      </c>
      <c r="AS9">
        <v>3.5534949051699266E-2</v>
      </c>
      <c r="AT9">
        <v>6.8587182542121745E-3</v>
      </c>
      <c r="AU9">
        <v>4.517247409492145E-2</v>
      </c>
      <c r="AV9">
        <v>6.9079663365070893E-3</v>
      </c>
      <c r="AW9">
        <v>3.280583699136299E-2</v>
      </c>
      <c r="AX9">
        <v>6.6736821656365377E-3</v>
      </c>
      <c r="AY9">
        <v>4.0948965417722527E-2</v>
      </c>
      <c r="AZ9">
        <v>6.7614511512178914E-3</v>
      </c>
      <c r="BA9">
        <v>4.1701043929964932E-2</v>
      </c>
      <c r="BB9">
        <v>6.7688106642439542E-3</v>
      </c>
      <c r="BC9">
        <v>3.0880821039435336E-2</v>
      </c>
      <c r="BD9">
        <v>7.0134338448576052E-3</v>
      </c>
      <c r="BE9">
        <v>3.7637124535102109E-2</v>
      </c>
      <c r="BF9">
        <v>6.8845703672407912E-3</v>
      </c>
      <c r="BG9">
        <v>3.9029163206829739E-2</v>
      </c>
      <c r="BH9">
        <v>6.7744245015518949E-3</v>
      </c>
      <c r="BI9">
        <v>3.4007098280669674E-2</v>
      </c>
      <c r="BJ9">
        <v>7.0101368949726031E-3</v>
      </c>
      <c r="BK9">
        <v>4.268159994000139E-2</v>
      </c>
      <c r="BL9">
        <v>6.9962996131518454E-3</v>
      </c>
      <c r="BM9">
        <v>3.911035324372325E-2</v>
      </c>
      <c r="BN9">
        <v>6.9270786060679204E-3</v>
      </c>
      <c r="BO9">
        <v>5.3422930152584314E-2</v>
      </c>
      <c r="BP9">
        <v>7.0751693437978228E-3</v>
      </c>
      <c r="BQ9">
        <v>3.5815045910470363E-2</v>
      </c>
      <c r="BR9">
        <v>7.0773315192124726E-3</v>
      </c>
      <c r="BS9">
        <v>4.3972337878475105E-2</v>
      </c>
      <c r="BT9">
        <v>6.9270857179613166E-3</v>
      </c>
    </row>
    <row r="10" spans="1:72">
      <c r="A10" s="3" t="s">
        <v>41</v>
      </c>
      <c r="B10" s="39" t="b">
        <v>0</v>
      </c>
      <c r="C10">
        <v>3.0660138866784557E-2</v>
      </c>
      <c r="D10">
        <v>6.3073518932990772E-3</v>
      </c>
      <c r="E10">
        <v>3.6492142677614803E-2</v>
      </c>
      <c r="F10">
        <v>5.6614972970665534E-3</v>
      </c>
      <c r="G10">
        <v>4.1205160056016155E-2</v>
      </c>
      <c r="H10">
        <v>6.3803935423778491E-3</v>
      </c>
      <c r="I10">
        <v>2.8300790721097677E-2</v>
      </c>
      <c r="J10">
        <v>6.8786404186816042E-3</v>
      </c>
      <c r="K10">
        <v>2.5260048080206293E-2</v>
      </c>
      <c r="L10">
        <v>6.9151806600950601E-3</v>
      </c>
      <c r="M10">
        <v>3.5299786195204859E-2</v>
      </c>
      <c r="N10">
        <v>6.7080705310638648E-3</v>
      </c>
      <c r="O10">
        <v>4.4274288690112587E-2</v>
      </c>
      <c r="P10">
        <v>6.6474435815184951E-3</v>
      </c>
      <c r="Q10">
        <v>2.8431440099610236E-2</v>
      </c>
      <c r="R10">
        <v>7.0593999083895234E-3</v>
      </c>
      <c r="S10">
        <v>2.6167419828412888E-2</v>
      </c>
      <c r="T10">
        <v>6.8000663158310822E-3</v>
      </c>
      <c r="U10">
        <v>3.6388874669030166E-2</v>
      </c>
      <c r="V10">
        <v>6.7693634672553434E-3</v>
      </c>
      <c r="W10">
        <v>3.0560919919026229E-2</v>
      </c>
      <c r="X10">
        <v>6.9469577106527789E-3</v>
      </c>
      <c r="Y10">
        <v>5.5835992171165269E-3</v>
      </c>
      <c r="Z10">
        <v>6.7759103968426737E-3</v>
      </c>
      <c r="AA10">
        <v>3.0991368145099122E-2</v>
      </c>
      <c r="AB10">
        <v>6.748821416550416E-3</v>
      </c>
      <c r="AC10">
        <v>2.225174471486395E-2</v>
      </c>
      <c r="AD10">
        <v>6.553504119912546E-3</v>
      </c>
      <c r="AE10">
        <v>3.1485370034036834E-2</v>
      </c>
      <c r="AF10">
        <v>6.6876179918106474E-3</v>
      </c>
      <c r="AG10">
        <v>4.2018832965150375E-2</v>
      </c>
      <c r="AH10">
        <v>6.7578397591980827E-3</v>
      </c>
      <c r="AI10">
        <v>3.1373124107948791E-2</v>
      </c>
      <c r="AJ10">
        <v>6.7795943560602385E-3</v>
      </c>
      <c r="AK10">
        <v>3.9565393208572053E-2</v>
      </c>
      <c r="AL10">
        <v>6.9506929274039866E-3</v>
      </c>
      <c r="AM10">
        <v>3.8916426292547851E-2</v>
      </c>
      <c r="AN10">
        <v>7.029340308437315E-3</v>
      </c>
      <c r="AO10">
        <v>3.3997973727064056E-2</v>
      </c>
      <c r="AP10">
        <v>6.6981151009530672E-3</v>
      </c>
      <c r="AQ10">
        <v>3.6973211388988986E-2</v>
      </c>
      <c r="AR10">
        <v>6.8943190703925584E-3</v>
      </c>
      <c r="AS10">
        <v>3.4776323841022014E-2</v>
      </c>
      <c r="AT10">
        <v>6.812471332246571E-3</v>
      </c>
      <c r="AU10">
        <v>4.4074417253081262E-2</v>
      </c>
      <c r="AV10">
        <v>6.8654971370675283E-3</v>
      </c>
      <c r="AW10">
        <v>3.2136330785144329E-2</v>
      </c>
      <c r="AX10">
        <v>6.6043167332068354E-3</v>
      </c>
      <c r="AY10">
        <v>4.0342857386768328E-2</v>
      </c>
      <c r="AZ10">
        <v>6.7111235474881358E-3</v>
      </c>
      <c r="BA10">
        <v>4.0981244510418138E-2</v>
      </c>
      <c r="BB10">
        <v>6.7403641018388763E-3</v>
      </c>
      <c r="BC10">
        <v>2.9809742060156498E-2</v>
      </c>
      <c r="BD10">
        <v>6.9836781285394006E-3</v>
      </c>
      <c r="BE10">
        <v>3.6879199145110161E-2</v>
      </c>
      <c r="BF10">
        <v>6.8345930122229856E-3</v>
      </c>
      <c r="BG10">
        <v>3.843766771935072E-2</v>
      </c>
      <c r="BH10">
        <v>6.7412347971970805E-3</v>
      </c>
      <c r="BI10">
        <v>3.2862410157218629E-2</v>
      </c>
      <c r="BJ10">
        <v>7.0173319113678578E-3</v>
      </c>
      <c r="BK10">
        <v>4.1901264557672312E-2</v>
      </c>
      <c r="BL10">
        <v>6.9392028543873718E-3</v>
      </c>
      <c r="BM10">
        <v>3.8440230569256363E-2</v>
      </c>
      <c r="BN10">
        <v>6.8955760759169364E-3</v>
      </c>
      <c r="BO10">
        <v>5.2500955660507408E-2</v>
      </c>
      <c r="BP10">
        <v>7.0579365548438531E-3</v>
      </c>
      <c r="BQ10">
        <v>3.5068086589000909E-2</v>
      </c>
      <c r="BR10">
        <v>7.012348319835375E-3</v>
      </c>
      <c r="BS10">
        <v>4.3280783142842685E-2</v>
      </c>
      <c r="BT10">
        <v>6.8979737409437204E-3</v>
      </c>
    </row>
    <row r="11" spans="1:72">
      <c r="A11" s="3" t="s">
        <v>42</v>
      </c>
      <c r="B11" s="39" t="b">
        <v>0</v>
      </c>
      <c r="C11">
        <v>2.3154627258253891E-2</v>
      </c>
      <c r="D11">
        <v>6.3093621971464578E-3</v>
      </c>
      <c r="E11">
        <v>3.7033515986113708E-2</v>
      </c>
      <c r="F11">
        <v>5.7442150675042214E-3</v>
      </c>
      <c r="G11">
        <v>4.2231096071515983E-2</v>
      </c>
      <c r="H11">
        <v>6.5365204102032504E-3</v>
      </c>
      <c r="I11">
        <v>2.7201036981743972E-2</v>
      </c>
      <c r="J11">
        <v>6.7997900435643466E-3</v>
      </c>
      <c r="K11">
        <v>2.4220243813472063E-2</v>
      </c>
      <c r="L11">
        <v>6.9051842236484287E-3</v>
      </c>
      <c r="M11">
        <v>3.4419611145139112E-2</v>
      </c>
      <c r="N11">
        <v>6.6499640147323624E-3</v>
      </c>
      <c r="O11">
        <v>4.3334275674298733E-2</v>
      </c>
      <c r="P11">
        <v>6.5946743660938627E-3</v>
      </c>
      <c r="Q11">
        <v>2.7461166306859335E-2</v>
      </c>
      <c r="R11">
        <v>7.0258870442145068E-3</v>
      </c>
      <c r="S11">
        <v>2.5232297572293828E-2</v>
      </c>
      <c r="T11">
        <v>6.7545281340511618E-3</v>
      </c>
      <c r="U11">
        <v>3.5395066102631594E-2</v>
      </c>
      <c r="V11">
        <v>6.712497807671359E-3</v>
      </c>
      <c r="W11">
        <v>2.9595400621583969E-2</v>
      </c>
      <c r="X11">
        <v>6.9282455649264897E-3</v>
      </c>
      <c r="Y11">
        <v>5.2589741677750122E-3</v>
      </c>
      <c r="Z11">
        <v>6.6750980596961751E-3</v>
      </c>
      <c r="AA11">
        <v>3.0272203275642406E-2</v>
      </c>
      <c r="AB11">
        <v>6.6999256467489762E-3</v>
      </c>
      <c r="AC11">
        <v>2.1725380070234928E-2</v>
      </c>
      <c r="AD11">
        <v>6.4547230231016958E-3</v>
      </c>
      <c r="AE11">
        <v>3.0879952580148782E-2</v>
      </c>
      <c r="AF11">
        <v>6.6416149221588472E-3</v>
      </c>
      <c r="AG11">
        <v>4.1151643312036516E-2</v>
      </c>
      <c r="AH11">
        <v>6.6916526071923044E-3</v>
      </c>
      <c r="AI11">
        <v>3.0633427584175428E-2</v>
      </c>
      <c r="AJ11">
        <v>6.7343653663339076E-3</v>
      </c>
      <c r="AK11">
        <v>3.8433699032310968E-2</v>
      </c>
      <c r="AL11">
        <v>6.9347482724823415E-3</v>
      </c>
      <c r="AM11">
        <v>3.7820512400625651E-2</v>
      </c>
      <c r="AN11">
        <v>7.0042771858908597E-3</v>
      </c>
      <c r="AO11">
        <v>3.3374244626365825E-2</v>
      </c>
      <c r="AP11">
        <v>6.6630914269409794E-3</v>
      </c>
      <c r="AQ11">
        <v>3.5671556401877066E-2</v>
      </c>
      <c r="AR11">
        <v>6.8898671888579935E-3</v>
      </c>
      <c r="AS11">
        <v>3.400809046429297E-2</v>
      </c>
      <c r="AT11">
        <v>6.7540020516703254E-3</v>
      </c>
      <c r="AU11">
        <v>4.2961823292667657E-2</v>
      </c>
      <c r="AV11">
        <v>6.8095854027102774E-3</v>
      </c>
      <c r="AW11">
        <v>3.1512192161757394E-2</v>
      </c>
      <c r="AX11">
        <v>6.5257298584076098E-3</v>
      </c>
      <c r="AY11">
        <v>3.9729131433210434E-2</v>
      </c>
      <c r="AZ11">
        <v>6.6521593903647921E-3</v>
      </c>
      <c r="BA11">
        <v>4.0251957113900082E-2</v>
      </c>
      <c r="BB11">
        <v>6.7025566407404279E-3</v>
      </c>
      <c r="BC11">
        <v>2.8724507196418003E-2</v>
      </c>
      <c r="BD11">
        <v>6.9379758512343294E-3</v>
      </c>
      <c r="BE11">
        <v>3.6111687789834875E-2</v>
      </c>
      <c r="BF11">
        <v>6.7728165127322109E-3</v>
      </c>
      <c r="BG11">
        <v>3.7838569865358038E-2</v>
      </c>
      <c r="BH11">
        <v>6.69934291818135E-3</v>
      </c>
      <c r="BI11">
        <v>3.1664683610581223E-2</v>
      </c>
      <c r="BJ11">
        <v>7.0140518230402656E-3</v>
      </c>
      <c r="BK11">
        <v>4.1111023481330812E-2</v>
      </c>
      <c r="BL11">
        <v>6.8710620932899815E-3</v>
      </c>
      <c r="BM11">
        <v>3.7761402708086318E-2</v>
      </c>
      <c r="BN11">
        <v>6.8543941176339119E-3</v>
      </c>
      <c r="BO11">
        <v>5.1536507800366595E-2</v>
      </c>
      <c r="BP11">
        <v>7.030778812364055E-3</v>
      </c>
      <c r="BQ11">
        <v>3.4312003490581541E-2</v>
      </c>
      <c r="BR11">
        <v>6.9347318472035317E-3</v>
      </c>
      <c r="BS11">
        <v>4.2580128818035981E-2</v>
      </c>
      <c r="BT11">
        <v>6.8599357392131848E-3</v>
      </c>
    </row>
    <row r="12" spans="1:72">
      <c r="A12" s="3" t="s">
        <v>43</v>
      </c>
      <c r="B12" s="39" t="s">
        <v>52</v>
      </c>
      <c r="C12">
        <v>3.1209635961518323E-2</v>
      </c>
      <c r="D12">
        <v>6.3096200029347195E-3</v>
      </c>
      <c r="E12">
        <v>3.7575172060923423E-2</v>
      </c>
      <c r="F12">
        <v>5.8269396416521513E-3</v>
      </c>
      <c r="G12">
        <v>4.3258042977806888E-2</v>
      </c>
      <c r="H12">
        <v>6.692671499087588E-3</v>
      </c>
      <c r="I12">
        <v>2.611761681008504E-2</v>
      </c>
      <c r="J12">
        <v>6.703404297959235E-3</v>
      </c>
      <c r="K12">
        <v>2.315488839104575E-2</v>
      </c>
      <c r="L12">
        <v>6.8817251632369222E-3</v>
      </c>
      <c r="M12">
        <v>3.355225951042988E-2</v>
      </c>
      <c r="N12">
        <v>6.5802444803703527E-3</v>
      </c>
      <c r="O12">
        <v>4.2407684244066046E-2</v>
      </c>
      <c r="P12">
        <v>6.531918250076596E-3</v>
      </c>
      <c r="Q12">
        <v>2.6467549316338813E-2</v>
      </c>
      <c r="R12">
        <v>6.97686425334469E-3</v>
      </c>
      <c r="S12">
        <v>2.4310652628600757E-2</v>
      </c>
      <c r="T12">
        <v>6.6947547751926746E-3</v>
      </c>
      <c r="U12">
        <v>3.4415573382216229E-2</v>
      </c>
      <c r="V12">
        <v>6.6430978061145654E-3</v>
      </c>
      <c r="W12">
        <v>2.8606269153974316E-2</v>
      </c>
      <c r="X12">
        <v>6.8969006373193788E-3</v>
      </c>
      <c r="Y12">
        <v>4.9757713031059296E-3</v>
      </c>
      <c r="Z12">
        <v>6.5578550196841662E-3</v>
      </c>
      <c r="AA12">
        <v>2.9563620277839438E-2</v>
      </c>
      <c r="AB12">
        <v>6.6403214883168213E-3</v>
      </c>
      <c r="AC12">
        <v>2.126148038601126E-2</v>
      </c>
      <c r="AD12">
        <v>6.3495889606779692E-3</v>
      </c>
      <c r="AE12">
        <v>3.0283528029484058E-2</v>
      </c>
      <c r="AF12">
        <v>6.5865558965567759E-3</v>
      </c>
      <c r="AG12">
        <v>4.0297104639645608E-2</v>
      </c>
      <c r="AH12">
        <v>6.6155767064618679E-3</v>
      </c>
      <c r="AI12">
        <v>2.9904511948092859E-2</v>
      </c>
      <c r="AJ12">
        <v>6.6784295438570519E-3</v>
      </c>
      <c r="AK12">
        <v>3.72740811053461E-2</v>
      </c>
      <c r="AL12">
        <v>6.9074759578951388E-3</v>
      </c>
      <c r="AM12">
        <v>3.669773016309659E-2</v>
      </c>
      <c r="AN12">
        <v>6.9666250546112666E-3</v>
      </c>
      <c r="AO12">
        <v>3.2759516969624522E-2</v>
      </c>
      <c r="AP12">
        <v>6.6197373474287486E-3</v>
      </c>
      <c r="AQ12">
        <v>3.4337572834570347E-2</v>
      </c>
      <c r="AR12">
        <v>6.8750649709219134E-3</v>
      </c>
      <c r="AS12">
        <v>3.325120432539435E-2</v>
      </c>
      <c r="AT12">
        <v>6.6849053020395181E-3</v>
      </c>
      <c r="AU12">
        <v>4.1865040876604739E-2</v>
      </c>
      <c r="AV12">
        <v>6.7417562597975895E-3</v>
      </c>
      <c r="AW12">
        <v>3.0960698973993592E-2</v>
      </c>
      <c r="AX12">
        <v>6.4413561647692517E-3</v>
      </c>
      <c r="AY12">
        <v>3.9124528401197747E-2</v>
      </c>
      <c r="AZ12">
        <v>6.5861670683461E-3</v>
      </c>
      <c r="BA12">
        <v>3.953307479947743E-2</v>
      </c>
      <c r="BB12">
        <v>6.6564195699306819E-3</v>
      </c>
      <c r="BC12">
        <v>2.765471882630649E-2</v>
      </c>
      <c r="BD12">
        <v>6.8775736519303288E-3</v>
      </c>
      <c r="BE12">
        <v>3.535552617829537E-2</v>
      </c>
      <c r="BF12">
        <v>6.7009259706352587E-3</v>
      </c>
      <c r="BG12">
        <v>3.7248211472577071E-2</v>
      </c>
      <c r="BH12">
        <v>6.6498915657602744E-3</v>
      </c>
      <c r="BI12">
        <v>3.0437231025594008E-2</v>
      </c>
      <c r="BJ12">
        <v>7.0003604731780789E-3</v>
      </c>
      <c r="BK12">
        <v>4.0332432427534752E-2</v>
      </c>
      <c r="BL12">
        <v>6.7937360321927058E-3</v>
      </c>
      <c r="BM12">
        <v>3.7092386314693679E-2</v>
      </c>
      <c r="BN12">
        <v>6.8046560676874547E-3</v>
      </c>
      <c r="BO12">
        <v>5.0548358452716352E-2</v>
      </c>
      <c r="BP12">
        <v>6.9942247109243214E-3</v>
      </c>
      <c r="BQ12">
        <v>3.3567420591175595E-2</v>
      </c>
      <c r="BR12">
        <v>6.8465992763592932E-3</v>
      </c>
      <c r="BS12">
        <v>4.1889486927566208E-2</v>
      </c>
      <c r="BT12">
        <v>6.8140092902992467E-3</v>
      </c>
    </row>
    <row r="13" spans="1:72">
      <c r="A13" s="3" t="s">
        <v>45</v>
      </c>
      <c r="B13" s="39" t="b">
        <v>0</v>
      </c>
      <c r="C13">
        <v>4.1615433258264729E-2</v>
      </c>
      <c r="D13">
        <v>6.3291271761832524E-3</v>
      </c>
      <c r="E13">
        <v>3.8117111049736252E-2</v>
      </c>
      <c r="F13">
        <v>5.9096710200698954E-3</v>
      </c>
      <c r="G13">
        <v>4.4286001770954986E-2</v>
      </c>
      <c r="H13">
        <v>6.8488468127885227E-3</v>
      </c>
      <c r="I13">
        <v>2.5080083084138137E-2</v>
      </c>
      <c r="J13">
        <v>6.5921123337474878E-3</v>
      </c>
      <c r="K13">
        <v>2.2084717744401045E-2</v>
      </c>
      <c r="L13">
        <v>6.845260082787164E-3</v>
      </c>
      <c r="M13">
        <v>3.2721390382655056E-2</v>
      </c>
      <c r="N13">
        <v>6.5008136951299686E-3</v>
      </c>
      <c r="O13">
        <v>4.1519789398187699E-2</v>
      </c>
      <c r="P13">
        <v>6.4608870567186595E-3</v>
      </c>
      <c r="Q13">
        <v>2.546992875254658E-2</v>
      </c>
      <c r="R13">
        <v>6.9132857086417572E-3</v>
      </c>
      <c r="S13">
        <v>2.3427625068848566E-2</v>
      </c>
      <c r="T13">
        <v>6.6223767006677635E-3</v>
      </c>
      <c r="U13">
        <v>3.3477114515850045E-2</v>
      </c>
      <c r="V13">
        <v>6.5630565137151297E-3</v>
      </c>
      <c r="W13">
        <v>2.7612777835093919E-2</v>
      </c>
      <c r="X13">
        <v>6.8535330211929903E-3</v>
      </c>
      <c r="Y13">
        <v>4.7463679472534393E-3</v>
      </c>
      <c r="Z13">
        <v>6.4293053602496979E-3</v>
      </c>
      <c r="AA13">
        <v>2.8884947448732264E-2</v>
      </c>
      <c r="AB13">
        <v>6.5716347873195358E-3</v>
      </c>
      <c r="AC13">
        <v>2.0880320304431179E-2</v>
      </c>
      <c r="AD13">
        <v>6.2426967956584886E-3</v>
      </c>
      <c r="AE13">
        <v>2.9712365289022026E-2</v>
      </c>
      <c r="AF13">
        <v>6.5239427816946903E-3</v>
      </c>
      <c r="AG13">
        <v>3.9478526535344408E-2</v>
      </c>
      <c r="AH13">
        <v>6.5316872092636251E-3</v>
      </c>
      <c r="AI13">
        <v>2.9206260118112167E-2</v>
      </c>
      <c r="AJ13">
        <v>6.6133126720530318E-3</v>
      </c>
      <c r="AK13">
        <v>3.6109110071579971E-2</v>
      </c>
      <c r="AL13">
        <v>6.8694068082240205E-3</v>
      </c>
      <c r="AM13">
        <v>3.55699332590683E-2</v>
      </c>
      <c r="AN13">
        <v>6.9171167705052274E-3</v>
      </c>
      <c r="AO13">
        <v>3.2170558924840643E-2</v>
      </c>
      <c r="AP13">
        <v>6.5692354486898193E-3</v>
      </c>
      <c r="AQ13">
        <v>3.2997225159822625E-2</v>
      </c>
      <c r="AR13">
        <v>6.8502005249191679E-3</v>
      </c>
      <c r="AS13">
        <v>3.2526311305140401E-2</v>
      </c>
      <c r="AT13">
        <v>6.6070658625622938E-3</v>
      </c>
      <c r="AU13">
        <v>4.0813987370104318E-2</v>
      </c>
      <c r="AV13">
        <v>6.6638599105307448E-3</v>
      </c>
      <c r="AW13">
        <v>3.0505954120516137E-2</v>
      </c>
      <c r="AX13">
        <v>6.3548831875736584E-3</v>
      </c>
      <c r="AY13">
        <v>3.8545540285361092E-2</v>
      </c>
      <c r="AZ13">
        <v>6.514946679947585E-3</v>
      </c>
      <c r="BA13">
        <v>3.88442068027013E-2</v>
      </c>
      <c r="BB13">
        <v>6.6032113884309587E-3</v>
      </c>
      <c r="BC13">
        <v>2.6629557987828453E-2</v>
      </c>
      <c r="BD13">
        <v>6.8041191451676314E-3</v>
      </c>
      <c r="BE13">
        <v>3.4631340428088242E-2</v>
      </c>
      <c r="BF13">
        <v>6.6208823725158791E-3</v>
      </c>
      <c r="BG13">
        <v>3.6682695979013406E-2</v>
      </c>
      <c r="BH13">
        <v>6.5942296439178471E-3</v>
      </c>
      <c r="BI13">
        <v>2.920394337061713E-2</v>
      </c>
      <c r="BJ13">
        <v>6.9765243483326835E-3</v>
      </c>
      <c r="BK13">
        <v>3.9586729330596281E-2</v>
      </c>
      <c r="BL13">
        <v>6.7093339244682793E-3</v>
      </c>
      <c r="BM13">
        <v>3.6451430412294615E-2</v>
      </c>
      <c r="BN13">
        <v>6.7477186504226851E-3</v>
      </c>
      <c r="BO13">
        <v>4.9555740820605453E-2</v>
      </c>
      <c r="BP13">
        <v>6.9489857345295027E-3</v>
      </c>
      <c r="BQ13">
        <v>3.2854648171296102E-2</v>
      </c>
      <c r="BR13">
        <v>6.7503546340908268E-3</v>
      </c>
      <c r="BS13">
        <v>4.1227696381836355E-2</v>
      </c>
      <c r="BT13">
        <v>6.7614471480069629E-3</v>
      </c>
    </row>
    <row r="14" spans="1:72">
      <c r="A14" s="3" t="s">
        <v>46</v>
      </c>
      <c r="B14" s="39" t="b">
        <v>0</v>
      </c>
      <c r="C14">
        <v>3.1028659181780785E-2</v>
      </c>
      <c r="D14">
        <v>6.3418486520658082E-3</v>
      </c>
      <c r="E14">
        <v>3.8659333100321991E-2</v>
      </c>
      <c r="F14">
        <v>5.9924092033174503E-3</v>
      </c>
      <c r="G14">
        <v>4.5314973448007834E-2</v>
      </c>
      <c r="H14">
        <v>7.0050463550641595E-3</v>
      </c>
      <c r="I14">
        <v>2.4116737019298527E-2</v>
      </c>
      <c r="J14">
        <v>6.4689499055963062E-3</v>
      </c>
      <c r="K14">
        <v>2.1030561527873828E-2</v>
      </c>
      <c r="L14">
        <v>6.7964987336116946E-3</v>
      </c>
      <c r="M14">
        <v>3.1949667705706175E-2</v>
      </c>
      <c r="N14">
        <v>6.4138383237719648E-3</v>
      </c>
      <c r="O14">
        <v>4.0694810593490123E-2</v>
      </c>
      <c r="P14">
        <v>6.3835183318103582E-3</v>
      </c>
      <c r="Q14">
        <v>2.4487722164980283E-2</v>
      </c>
      <c r="R14">
        <v>6.8363888941588274E-3</v>
      </c>
      <c r="S14">
        <v>2.2607301582986242E-2</v>
      </c>
      <c r="T14">
        <v>6.5393681956739088E-3</v>
      </c>
      <c r="U14">
        <v>3.2605288215027832E-2</v>
      </c>
      <c r="V14">
        <v>6.4745572482776317E-3</v>
      </c>
      <c r="W14">
        <v>2.6634263843385166E-2</v>
      </c>
      <c r="X14">
        <v>6.7989868178652928E-3</v>
      </c>
      <c r="Y14">
        <v>4.5807901276677283E-3</v>
      </c>
      <c r="Z14">
        <v>6.2950673183597601E-3</v>
      </c>
      <c r="AA14">
        <v>2.82546972139309E-2</v>
      </c>
      <c r="AB14">
        <v>6.4957391379074593E-3</v>
      </c>
      <c r="AC14">
        <v>2.059855835006873E-2</v>
      </c>
      <c r="AD14">
        <v>6.1387182285801206E-3</v>
      </c>
      <c r="AE14">
        <v>2.9182044189412355E-2</v>
      </c>
      <c r="AF14">
        <v>6.4554835001258189E-3</v>
      </c>
      <c r="AG14">
        <v>3.8718237675944393E-2</v>
      </c>
      <c r="AH14">
        <v>6.4422724023975473E-3</v>
      </c>
      <c r="AI14">
        <v>2.8557718583948552E-2</v>
      </c>
      <c r="AJ14">
        <v>6.5407909694376459E-3</v>
      </c>
      <c r="AK14">
        <v>3.4961460767049944E-2</v>
      </c>
      <c r="AL14">
        <v>6.8212817961643196E-3</v>
      </c>
      <c r="AM14">
        <v>3.4459072972427736E-2</v>
      </c>
      <c r="AN14">
        <v>6.8567159560080299E-3</v>
      </c>
      <c r="AO14">
        <v>3.1623435732176859E-2</v>
      </c>
      <c r="AP14">
        <v>6.5129632908731633E-3</v>
      </c>
      <c r="AQ14">
        <v>3.1676601720499992E-2</v>
      </c>
      <c r="AR14">
        <v>6.8157578090083147E-3</v>
      </c>
      <c r="AS14">
        <v>3.1853184595468591E-2</v>
      </c>
      <c r="AT14">
        <v>6.5226069902353185E-3</v>
      </c>
      <c r="AU14">
        <v>3.9837332772931729E-2</v>
      </c>
      <c r="AV14">
        <v>6.5780211642571139E-3</v>
      </c>
      <c r="AW14">
        <v>3.0167832133529891E-2</v>
      </c>
      <c r="AX14">
        <v>6.2700902108676583E-3</v>
      </c>
      <c r="AY14">
        <v>3.8007960372191125E-2</v>
      </c>
      <c r="AZ14">
        <v>6.4404409317070626E-3</v>
      </c>
      <c r="BA14">
        <v>3.820414364677889E-2</v>
      </c>
      <c r="BB14">
        <v>6.5443834767291934E-3</v>
      </c>
      <c r="BC14">
        <v>2.5676988396262711E-2</v>
      </c>
      <c r="BD14">
        <v>6.7196159784091132E-3</v>
      </c>
      <c r="BE14">
        <v>3.3958884438667784E-2</v>
      </c>
      <c r="BF14">
        <v>6.5348690990726793E-3</v>
      </c>
      <c r="BG14">
        <v>3.6157449173142592E-2</v>
      </c>
      <c r="BH14">
        <v>6.5338754647821266E-3</v>
      </c>
      <c r="BI14">
        <v>2.7988825187010808E-2</v>
      </c>
      <c r="BJ14">
        <v>6.943007391561006E-3</v>
      </c>
      <c r="BK14">
        <v>3.8894255027097001E-2</v>
      </c>
      <c r="BL14">
        <v>6.6201580395955527E-3</v>
      </c>
      <c r="BM14">
        <v>3.5856018607059233E-2</v>
      </c>
      <c r="BN14">
        <v>6.6851349701578158E-3</v>
      </c>
      <c r="BO14">
        <v>4.8577975077157123E-2</v>
      </c>
      <c r="BP14">
        <v>6.8959424083965522E-3</v>
      </c>
      <c r="BQ14">
        <v>3.2193128804498365E-2</v>
      </c>
      <c r="BR14">
        <v>6.6486232233481588E-3</v>
      </c>
      <c r="BS14">
        <v>4.0612809101774713E-2</v>
      </c>
      <c r="BT14">
        <v>6.7036830705587873E-3</v>
      </c>
    </row>
    <row r="15" spans="1:72">
      <c r="A15" s="3" t="s">
        <v>47</v>
      </c>
      <c r="B15" s="39" t="b">
        <v>0</v>
      </c>
      <c r="C15">
        <v>3.6999053124819804E-2</v>
      </c>
      <c r="D15">
        <v>6.3527641130820467E-3</v>
      </c>
      <c r="E15">
        <v>3.9201838360527264E-2</v>
      </c>
      <c r="F15">
        <v>6.0751541919543683E-3</v>
      </c>
      <c r="G15">
        <v>4.6344959006995978E-2</v>
      </c>
      <c r="H15">
        <v>7.1612701296730474E-3</v>
      </c>
      <c r="I15">
        <v>2.3253856184959266E-2</v>
      </c>
      <c r="J15">
        <v>6.3372765634851632E-3</v>
      </c>
      <c r="K15">
        <v>2.0012937693133875E-2</v>
      </c>
      <c r="L15">
        <v>6.7363901999070034E-3</v>
      </c>
      <c r="M15">
        <v>3.1258142062479531E-2</v>
      </c>
      <c r="N15">
        <v>6.3216908276991163E-3</v>
      </c>
      <c r="O15">
        <v>3.9955251101206235E-2</v>
      </c>
      <c r="P15">
        <v>6.3019224924819751E-3</v>
      </c>
      <c r="Q15">
        <v>2.3540047087623459E-2</v>
      </c>
      <c r="R15">
        <v>6.7476705189209807E-3</v>
      </c>
      <c r="S15">
        <v>2.1872058457284377E-2</v>
      </c>
      <c r="T15">
        <v>6.4479935158403192E-3</v>
      </c>
      <c r="U15">
        <v>3.1823875628554467E-2</v>
      </c>
      <c r="V15">
        <v>6.3800140390628396E-3</v>
      </c>
      <c r="W15">
        <v>2.5689772840653491E-2</v>
      </c>
      <c r="X15">
        <v>6.7343237071386727E-3</v>
      </c>
      <c r="Y15">
        <v>4.48627438959522E-3</v>
      </c>
      <c r="Z15">
        <v>6.1610077405905355E-3</v>
      </c>
      <c r="AA15">
        <v>2.7690061156900987E-2</v>
      </c>
      <c r="AB15">
        <v>6.4147047755513612E-3</v>
      </c>
      <c r="AC15">
        <v>2.0428508872373415E-2</v>
      </c>
      <c r="AD15">
        <v>6.0421976217687112E-3</v>
      </c>
      <c r="AE15">
        <v>2.8707030507808463E-2</v>
      </c>
      <c r="AF15">
        <v>6.3830454425913338E-3</v>
      </c>
      <c r="AG15">
        <v>3.8036976759604858E-2</v>
      </c>
      <c r="AH15">
        <v>6.3497712887079349E-3</v>
      </c>
      <c r="AI15">
        <v>2.7976577868032398E-2</v>
      </c>
      <c r="AJ15">
        <v>6.4628426390082724E-3</v>
      </c>
      <c r="AK15">
        <v>3.3853470880036957E-2</v>
      </c>
      <c r="AL15">
        <v>6.7640376203343877E-3</v>
      </c>
      <c r="AM15">
        <v>3.3386770935069504E-2</v>
      </c>
      <c r="AN15">
        <v>6.7865982442689519E-3</v>
      </c>
      <c r="AO15">
        <v>3.113307148608532E-2</v>
      </c>
      <c r="AP15">
        <v>6.4524558317534527E-3</v>
      </c>
      <c r="AQ15">
        <v>3.0401406949661963E-2</v>
      </c>
      <c r="AR15">
        <v>6.7724072114765492E-3</v>
      </c>
      <c r="AS15">
        <v>3.1250185338308374E-2</v>
      </c>
      <c r="AT15">
        <v>6.4338325029278214E-3</v>
      </c>
      <c r="AU15">
        <v>3.8961717676549316E-2</v>
      </c>
      <c r="AV15">
        <v>6.4865814782101303E-3</v>
      </c>
      <c r="AW15">
        <v>2.9961110566355465E-2</v>
      </c>
      <c r="AX15">
        <v>6.1906830946151506E-3</v>
      </c>
      <c r="AY15">
        <v>3.7526452440352881E-2</v>
      </c>
      <c r="AZ15">
        <v>6.3646821462145439E-3</v>
      </c>
      <c r="BA15">
        <v>3.7630344586083657E-2</v>
      </c>
      <c r="BB15">
        <v>6.4815405069036918E-3</v>
      </c>
      <c r="BC15">
        <v>2.4822993666903586E-2</v>
      </c>
      <c r="BD15">
        <v>6.6263691777606326E-3</v>
      </c>
      <c r="BE15">
        <v>3.3356501056463449E-2</v>
      </c>
      <c r="BF15">
        <v>6.445232368185322E-3</v>
      </c>
      <c r="BG15">
        <v>3.5686798418612553E-2</v>
      </c>
      <c r="BH15">
        <v>6.4704753330283339E-3</v>
      </c>
      <c r="BI15">
        <v>2.6815527368042484E-2</v>
      </c>
      <c r="BJ15">
        <v>6.9004619723016334E-3</v>
      </c>
      <c r="BK15">
        <v>3.8273898410890579E-2</v>
      </c>
      <c r="BL15">
        <v>6.5286408632496701E-3</v>
      </c>
      <c r="BM15">
        <v>3.5322392180911627E-2</v>
      </c>
      <c r="BN15">
        <v>6.6186121465469953E-3</v>
      </c>
      <c r="BO15">
        <v>4.7634092320375535E-2</v>
      </c>
      <c r="BP15">
        <v>6.8361271605327581E-3</v>
      </c>
      <c r="BQ15">
        <v>3.1600907014656322E-2</v>
      </c>
      <c r="BR15">
        <v>6.5441800118223523E-3</v>
      </c>
      <c r="BS15">
        <v>4.0061597609489873E-2</v>
      </c>
      <c r="BT15">
        <v>6.6422927114077957E-3</v>
      </c>
    </row>
    <row r="16" spans="1:72">
      <c r="A16" s="3" t="s">
        <v>48</v>
      </c>
      <c r="B16" s="39">
        <v>1</v>
      </c>
      <c r="C16">
        <v>3.6440090319263908E-2</v>
      </c>
      <c r="D16">
        <v>6.3574883626429822E-3</v>
      </c>
      <c r="E16">
        <v>3.9744626978276187E-2</v>
      </c>
      <c r="F16">
        <v>6.157905986540424E-3</v>
      </c>
      <c r="G16">
        <v>4.7375959446932514E-2</v>
      </c>
      <c r="H16">
        <v>7.3175181403750678E-3</v>
      </c>
      <c r="I16">
        <v>2.2514977720918677E-2</v>
      </c>
      <c r="J16">
        <v>6.200684012940068E-3</v>
      </c>
      <c r="K16">
        <v>1.905165313059444E-2</v>
      </c>
      <c r="L16">
        <v>6.6661044259092063E-3</v>
      </c>
      <c r="M16">
        <v>3.0665676469849527E-2</v>
      </c>
      <c r="N16">
        <v>6.2268847503936953E-3</v>
      </c>
      <c r="O16">
        <v>3.9321284176397825E-2</v>
      </c>
      <c r="P16">
        <v>6.218325260525911E-3</v>
      </c>
      <c r="Q16">
        <v>2.2645348937892443E-2</v>
      </c>
      <c r="R16">
        <v>6.6488573851865677E-3</v>
      </c>
      <c r="S16">
        <v>2.1241951207576344E-2</v>
      </c>
      <c r="T16">
        <v>6.3507451242368444E-3</v>
      </c>
      <c r="U16">
        <v>3.1154191654798366E-2</v>
      </c>
      <c r="V16">
        <v>6.2820057783623809E-3</v>
      </c>
      <c r="W16">
        <v>2.479768826992448E-2</v>
      </c>
      <c r="X16">
        <v>6.6608022829102269E-3</v>
      </c>
      <c r="Y16">
        <v>4.4669515243265165E-3</v>
      </c>
      <c r="Z16">
        <v>6.0329856737797649E-3</v>
      </c>
      <c r="AA16">
        <v>2.7206441077381953E-2</v>
      </c>
      <c r="AB16">
        <v>6.3307421064154983E-3</v>
      </c>
      <c r="AC16">
        <v>2.0377603849508447E-2</v>
      </c>
      <c r="AD16">
        <v>5.9573533888991779E-3</v>
      </c>
      <c r="AE16">
        <v>2.8300281379176253E-2</v>
      </c>
      <c r="AF16">
        <v>6.3086045304688518E-3</v>
      </c>
      <c r="AG16">
        <v>3.7453326808208877E-2</v>
      </c>
      <c r="AH16">
        <v>6.2567070574438338E-3</v>
      </c>
      <c r="AI16">
        <v>2.7478689974173114E-2</v>
      </c>
      <c r="AJ16">
        <v>6.3815939080228926E-3</v>
      </c>
      <c r="AK16">
        <v>3.2806706173371891E-2</v>
      </c>
      <c r="AL16">
        <v>6.6987884735024697E-3</v>
      </c>
      <c r="AM16">
        <v>3.2373898286425291E-2</v>
      </c>
      <c r="AN16">
        <v>6.7081283967892801E-3</v>
      </c>
      <c r="AO16">
        <v>3.0712842044915215E-2</v>
      </c>
      <c r="AP16">
        <v>6.3893635570842983E-3</v>
      </c>
      <c r="AQ16">
        <v>2.9196461063010347E-2</v>
      </c>
      <c r="AR16">
        <v>6.7209925023942532E-3</v>
      </c>
      <c r="AS16">
        <v>3.0733761781493354E-2</v>
      </c>
      <c r="AT16">
        <v>6.3431639372357358E-3</v>
      </c>
      <c r="AU16">
        <v>3.8211026578228183E-2</v>
      </c>
      <c r="AV16">
        <v>6.3920350886596854E-3</v>
      </c>
      <c r="AW16">
        <v>2.9894824143438515E-2</v>
      </c>
      <c r="AX16">
        <v>6.1201323108339874E-3</v>
      </c>
      <c r="AY16">
        <v>3.7114150771029399E-2</v>
      </c>
      <c r="AZ16">
        <v>6.2897368256498503E-3</v>
      </c>
      <c r="BA16">
        <v>3.7138461363208843E-2</v>
      </c>
      <c r="BB16">
        <v>6.4163966713518955E-3</v>
      </c>
      <c r="BC16">
        <v>2.4090868549769884E-2</v>
      </c>
      <c r="BD16">
        <v>6.5269222728676132E-3</v>
      </c>
      <c r="BE16">
        <v>3.284062172984549E-2</v>
      </c>
      <c r="BF16">
        <v>6.3544172362068954E-3</v>
      </c>
      <c r="BG16">
        <v>3.5283581841111918E-2</v>
      </c>
      <c r="BH16">
        <v>6.4057586389789038E-3</v>
      </c>
      <c r="BI16">
        <v>2.5706886821151898E-2</v>
      </c>
      <c r="BJ16">
        <v>6.849716188745753E-3</v>
      </c>
      <c r="BK16">
        <v>3.7742581193318123E-2</v>
      </c>
      <c r="BL16">
        <v>6.4372787454338738E-3</v>
      </c>
      <c r="BM16">
        <v>3.4865107071696828E-2</v>
      </c>
      <c r="BN16">
        <v>6.5499647488062663E-3</v>
      </c>
      <c r="BO16">
        <v>4.6742464154470725E-2</v>
      </c>
      <c r="BP16">
        <v>6.7707042266989537E-3</v>
      </c>
      <c r="BQ16">
        <v>3.1094137068389892E-2</v>
      </c>
      <c r="BR16">
        <v>6.4398739380606999E-3</v>
      </c>
      <c r="BS16">
        <v>3.9589097517590238E-2</v>
      </c>
      <c r="BT16">
        <v>6.5789506395189032E-3</v>
      </c>
    </row>
    <row r="17" spans="3:72">
      <c r="C17">
        <v>3.3704241114399888E-2</v>
      </c>
      <c r="D17">
        <v>6.3576954735694025E-3</v>
      </c>
      <c r="E17">
        <v>4.0287699101570151E-2</v>
      </c>
      <c r="F17">
        <v>6.2406645876353917E-3</v>
      </c>
      <c r="G17" t="s">
        <v>29</v>
      </c>
      <c r="H17" t="s">
        <v>29</v>
      </c>
      <c r="I17">
        <v>2.1920256305563379E-2</v>
      </c>
      <c r="J17">
        <v>6.0628981426696857E-3</v>
      </c>
      <c r="K17">
        <v>1.8165418150820373E-2</v>
      </c>
      <c r="L17">
        <v>6.5870094442602896E-3</v>
      </c>
      <c r="M17">
        <v>3.0188431844740585E-2</v>
      </c>
      <c r="N17">
        <v>6.1320061545035954E-3</v>
      </c>
      <c r="O17">
        <v>3.8810202784145237E-2</v>
      </c>
      <c r="P17">
        <v>6.1350069505082079E-3</v>
      </c>
      <c r="Q17">
        <v>2.1821041997567681E-2</v>
      </c>
      <c r="R17">
        <v>6.5418727782054521E-3</v>
      </c>
      <c r="S17">
        <v>2.0734167517067158E-2</v>
      </c>
      <c r="T17">
        <v>6.2502757034787878E-3</v>
      </c>
      <c r="U17">
        <v>3.0614503526827756E-2</v>
      </c>
      <c r="V17">
        <v>6.1832058760396954E-3</v>
      </c>
      <c r="W17">
        <v>2.3975373542636211E-2</v>
      </c>
      <c r="X17">
        <v>6.5798535560731806E-3</v>
      </c>
      <c r="Y17">
        <v>4.5236660337952522E-3</v>
      </c>
      <c r="Z17">
        <v>5.9165962965651133E-3</v>
      </c>
      <c r="AA17">
        <v>2.6817028870439619E-2</v>
      </c>
      <c r="AB17">
        <v>6.2461414132395547E-3</v>
      </c>
      <c r="AC17">
        <v>2.0448068075242427E-2</v>
      </c>
      <c r="AD17">
        <v>5.8878936300757181E-3</v>
      </c>
      <c r="AE17">
        <v>2.7972891859428969E-2</v>
      </c>
      <c r="AF17">
        <v>6.2341913177880997E-3</v>
      </c>
      <c r="AG17">
        <v>3.6983208270968668E-2</v>
      </c>
      <c r="AH17">
        <v>6.1656182582337845E-3</v>
      </c>
      <c r="AI17">
        <v>2.7077635986218308E-2</v>
      </c>
      <c r="AJ17">
        <v>6.2992610300631529E-3</v>
      </c>
      <c r="AK17">
        <v>3.1841540731392781E-2</v>
      </c>
      <c r="AL17">
        <v>6.6268043560918435E-3</v>
      </c>
      <c r="AM17">
        <v>3.1440169440475396E-2</v>
      </c>
      <c r="AN17">
        <v>6.622833739892078E-3</v>
      </c>
      <c r="AO17">
        <v>3.037421017236527E-2</v>
      </c>
      <c r="AP17">
        <v>6.3254074596493905E-3</v>
      </c>
      <c r="AQ17">
        <v>2.8085216961623184E-2</v>
      </c>
      <c r="AR17">
        <v>6.6625144105903478E-3</v>
      </c>
      <c r="AS17">
        <v>3.0318000613437694E-2</v>
      </c>
      <c r="AT17">
        <v>6.2530744952758299E-3</v>
      </c>
      <c r="AU17">
        <v>3.7605736374224902E-2</v>
      </c>
      <c r="AV17">
        <v>6.2969609746486715E-3</v>
      </c>
      <c r="AW17">
        <v>2.9971869899538057E-2</v>
      </c>
      <c r="AX17">
        <v>6.0615212673156274E-3</v>
      </c>
      <c r="AY17">
        <v>3.6782301878969602E-2</v>
      </c>
      <c r="AZ17">
        <v>6.217649282990117E-3</v>
      </c>
      <c r="BA17">
        <v>3.6741911270230618E-2</v>
      </c>
      <c r="BB17">
        <v>6.3507289240903528E-3</v>
      </c>
      <c r="BC17">
        <v>2.3500583509549269E-2</v>
      </c>
      <c r="BD17">
        <v>6.4239879160568024E-3</v>
      </c>
      <c r="BE17">
        <v>3.2425318302047014E-2</v>
      </c>
      <c r="BF17">
        <v>6.2649009032003907E-3</v>
      </c>
      <c r="BG17">
        <v>3.4958798137767741E-2</v>
      </c>
      <c r="BH17">
        <v>6.3414906853436741E-3</v>
      </c>
      <c r="BI17">
        <v>2.4684481973524328E-2</v>
      </c>
      <c r="BJ17">
        <v>6.7917577498478061E-3</v>
      </c>
      <c r="BK17">
        <v>3.7314796323034388E-2</v>
      </c>
      <c r="BL17">
        <v>6.3485638065589132E-3</v>
      </c>
      <c r="BM17">
        <v>3.4496636825140904E-2</v>
      </c>
      <c r="BN17">
        <v>6.4810652989955872E-3</v>
      </c>
      <c r="BO17">
        <v>4.5920445107480008E-2</v>
      </c>
      <c r="BP17">
        <v>6.7009469898847282E-3</v>
      </c>
      <c r="BQ17">
        <v>3.0686642328782557E-2</v>
      </c>
      <c r="BR17">
        <v>6.3385501998497783E-3</v>
      </c>
      <c r="BS17">
        <v>3.9208197396867019E-2</v>
      </c>
      <c r="BT17">
        <v>6.5153846614927815E-3</v>
      </c>
    </row>
    <row r="18" spans="3:72">
      <c r="C18">
        <v>3.4010602407427017E-2</v>
      </c>
      <c r="D18">
        <v>6.3580952246576183E-3</v>
      </c>
      <c r="E18">
        <v>4.0831054878487594E-2</v>
      </c>
      <c r="F18">
        <v>6.3234299957990459E-3</v>
      </c>
      <c r="I18">
        <v>2.1485914388781245E-2</v>
      </c>
      <c r="J18">
        <v>5.9276773920340356E-3</v>
      </c>
      <c r="K18">
        <v>1.7371482309615625E-2</v>
      </c>
      <c r="L18">
        <v>6.5006447488088395E-3</v>
      </c>
      <c r="M18">
        <v>2.9839426176441784E-2</v>
      </c>
      <c r="N18">
        <v>6.0396430807946582E-3</v>
      </c>
      <c r="O18">
        <v>3.8435947892539367E-2</v>
      </c>
      <c r="P18">
        <v>6.0542402687315255E-3</v>
      </c>
      <c r="Q18">
        <v>2.1083170463607352E-2</v>
      </c>
      <c r="R18">
        <v>6.4287990316593364E-3</v>
      </c>
      <c r="S18">
        <v>2.0362558401140627E-2</v>
      </c>
      <c r="T18">
        <v>6.1493257974601983E-3</v>
      </c>
      <c r="U18">
        <v>3.0219532529911733E-2</v>
      </c>
      <c r="V18">
        <v>6.0863093358780231E-3</v>
      </c>
      <c r="W18">
        <v>2.3238834079586212E-2</v>
      </c>
      <c r="X18">
        <v>6.4930531015176046E-3</v>
      </c>
      <c r="Y18">
        <v>4.6539392217912348E-3</v>
      </c>
      <c r="Z18">
        <v>5.8169263832290562E-3</v>
      </c>
      <c r="AA18">
        <v>2.6532446685957514E-2</v>
      </c>
      <c r="AB18">
        <v>6.1632103823958222E-3</v>
      </c>
      <c r="AC18">
        <v>2.0636821924785911E-2</v>
      </c>
      <c r="AD18">
        <v>5.8368540700638192E-3</v>
      </c>
      <c r="AE18">
        <v>2.773379228122453E-2</v>
      </c>
      <c r="AF18">
        <v>6.1618356030102399E-3</v>
      </c>
      <c r="AG18">
        <v>3.663944475607258E-2</v>
      </c>
      <c r="AH18">
        <v>6.0789895560694595E-3</v>
      </c>
      <c r="AI18">
        <v>2.6784355611489667E-2</v>
      </c>
      <c r="AJ18">
        <v>6.2180898314140006E-3</v>
      </c>
      <c r="AK18">
        <v>3.0976760401568337E-2</v>
      </c>
      <c r="AL18">
        <v>6.5494863570671885E-3</v>
      </c>
      <c r="AM18">
        <v>3.0603758367105421E-2</v>
      </c>
      <c r="AN18">
        <v>6.5323744370526151E-3</v>
      </c>
      <c r="AO18">
        <v>3.0126412863171241E-2</v>
      </c>
      <c r="AP18">
        <v>6.2623320950656505E-3</v>
      </c>
      <c r="AQ18">
        <v>2.7089303747912543E-2</v>
      </c>
      <c r="AR18">
        <v>6.5981111456039545E-3</v>
      </c>
      <c r="AS18">
        <v>3.0014242714997481E-2</v>
      </c>
      <c r="AT18">
        <v>6.1660215821791242E-3</v>
      </c>
      <c r="AU18">
        <v>3.7162357803430877E-2</v>
      </c>
      <c r="AV18">
        <v>6.2039525101675918E-3</v>
      </c>
      <c r="AW18">
        <v>3.0188880565405987E-2</v>
      </c>
      <c r="AX18">
        <v>6.0174115479088132E-3</v>
      </c>
      <c r="AY18">
        <v>3.6539957736883365E-2</v>
      </c>
      <c r="AZ18">
        <v>6.150385878480903E-3</v>
      </c>
      <c r="BA18">
        <v>3.6451511159956471E-2</v>
      </c>
      <c r="BB18">
        <v>6.2863285100813182E-3</v>
      </c>
      <c r="BC18">
        <v>2.3068239983380701E-2</v>
      </c>
      <c r="BD18">
        <v>6.3203738882521574E-3</v>
      </c>
      <c r="BE18">
        <v>3.2121919167963121E-2</v>
      </c>
      <c r="BF18">
        <v>6.1791251413785605E-3</v>
      </c>
      <c r="BG18">
        <v>3.4721306561359314E-2</v>
      </c>
      <c r="BH18">
        <v>6.279424534363762E-3</v>
      </c>
      <c r="BI18">
        <v>2.3768212772550583E-2</v>
      </c>
      <c r="BJ18">
        <v>6.7277147506941935E-3</v>
      </c>
      <c r="BK18">
        <v>3.7002212656148802E-2</v>
      </c>
      <c r="BL18">
        <v>6.2649159588947121E-3</v>
      </c>
      <c r="BM18">
        <v>3.4227032349039656E-2</v>
      </c>
      <c r="BN18">
        <v>6.4137931944983325E-3</v>
      </c>
      <c r="BO18">
        <v>4.5184034845120263E-2</v>
      </c>
      <c r="BP18">
        <v>6.628213195356991E-3</v>
      </c>
      <c r="BQ18">
        <v>3.038953819007131E-2</v>
      </c>
      <c r="BR18">
        <v>6.2429726446367089E-3</v>
      </c>
      <c r="BS18">
        <v>3.8929287209681036E-2</v>
      </c>
      <c r="BT18">
        <v>6.4533286915058451E-3</v>
      </c>
    </row>
    <row r="19" spans="3:72">
      <c r="C19">
        <v>3.4424084681537029E-2</v>
      </c>
      <c r="D19">
        <v>6.3643948418185079E-3</v>
      </c>
      <c r="E19">
        <v>4.1374694457184891E-2</v>
      </c>
      <c r="F19">
        <v>6.406202211591383E-3</v>
      </c>
      <c r="I19">
        <v>2.1223799685817214E-2</v>
      </c>
      <c r="J19">
        <v>5.7987102306162686E-3</v>
      </c>
      <c r="K19">
        <v>1.6685298665040618E-2</v>
      </c>
      <c r="L19">
        <v>6.4086913301134351E-3</v>
      </c>
      <c r="M19">
        <v>2.9628179429794437E-2</v>
      </c>
      <c r="N19">
        <v>5.9523149531451004E-3</v>
      </c>
      <c r="O19">
        <v>3.8208728199413525E-2</v>
      </c>
      <c r="P19">
        <v>5.978228319731705E-3</v>
      </c>
      <c r="Q19">
        <v>2.0446096166103562E-2</v>
      </c>
      <c r="R19">
        <v>6.3118369974052603E-3</v>
      </c>
      <c r="S19">
        <v>2.0137260387766559E-2</v>
      </c>
      <c r="T19">
        <v>6.0506490564604977E-3</v>
      </c>
      <c r="U19">
        <v>2.9980052443233617E-2</v>
      </c>
      <c r="V19">
        <v>5.9939592429025471E-3</v>
      </c>
      <c r="W19">
        <v>2.2602405783621531E-2</v>
      </c>
      <c r="X19">
        <v>6.4020903913573702E-3</v>
      </c>
      <c r="Y19">
        <v>4.8520775248789266E-3</v>
      </c>
      <c r="Z19">
        <v>5.7383319872536878E-3</v>
      </c>
      <c r="AA19">
        <v>2.636045718407792E-2</v>
      </c>
      <c r="AB19">
        <v>6.0842111562206544E-3</v>
      </c>
      <c r="AC19">
        <v>2.0935615949172384E-2</v>
      </c>
      <c r="AD19">
        <v>5.8064653825509833E-3</v>
      </c>
      <c r="AE19">
        <v>2.758950465777028E-2</v>
      </c>
      <c r="AF19">
        <v>6.0935110614171416E-3</v>
      </c>
      <c r="AG19">
        <v>3.6431413236082372E-2</v>
      </c>
      <c r="AH19">
        <v>5.9991839561217286E-3</v>
      </c>
      <c r="AI19">
        <v>2.6606848774084913E-2</v>
      </c>
      <c r="AJ19">
        <v>6.1402944507770616E-3</v>
      </c>
      <c r="AK19">
        <v>3.0229197149345542E-2</v>
      </c>
      <c r="AL19">
        <v>6.4683393833315991E-3</v>
      </c>
      <c r="AM19">
        <v>2.9880944856455011E-2</v>
      </c>
      <c r="AN19">
        <v>6.4385111757047303E-3</v>
      </c>
      <c r="AO19">
        <v>2.9976209381968561E-2</v>
      </c>
      <c r="AP19">
        <v>6.2018579948537175E-3</v>
      </c>
      <c r="AQ19">
        <v>2.6228105739748819E-2</v>
      </c>
      <c r="AR19">
        <v>6.5290362437304041E-3</v>
      </c>
      <c r="AS19">
        <v>2.9830773809804416E-2</v>
      </c>
      <c r="AT19">
        <v>6.0843797744848859E-3</v>
      </c>
      <c r="AU19">
        <v>3.6892985077455698E-2</v>
      </c>
      <c r="AV19">
        <v>6.1155467236725172E-3</v>
      </c>
      <c r="AW19">
        <v>3.0536371733611168E-2</v>
      </c>
      <c r="AX19">
        <v>5.9897309590135409E-3</v>
      </c>
      <c r="AY19">
        <v>3.6393728861222788E-2</v>
      </c>
      <c r="AZ19">
        <v>6.0897813824546104E-3</v>
      </c>
      <c r="BA19">
        <v>3.6275182390378108E-2</v>
      </c>
      <c r="BB19">
        <v>6.2249521047396074E-3</v>
      </c>
      <c r="BC19">
        <v>2.2805631175622603E-2</v>
      </c>
      <c r="BD19">
        <v>6.2189065100305765E-3</v>
      </c>
      <c r="BE19">
        <v>3.1938700265069113E-2</v>
      </c>
      <c r="BF19">
        <v>6.0994296899231819E-3</v>
      </c>
      <c r="BG19">
        <v>3.457758526299673E-2</v>
      </c>
      <c r="BH19">
        <v>6.2212531888435202E-3</v>
      </c>
      <c r="BI19">
        <v>2.2975913355986841E-2</v>
      </c>
      <c r="BJ19">
        <v>6.6588337154156107E-3</v>
      </c>
      <c r="BK19">
        <v>3.681335666024918E-2</v>
      </c>
      <c r="BL19">
        <v>6.1886168976718831E-3</v>
      </c>
      <c r="BM19">
        <v>3.4063647750694703E-2</v>
      </c>
      <c r="BN19">
        <v>6.3499834429598971E-3</v>
      </c>
      <c r="BO19">
        <v>4.454756675549406E-2</v>
      </c>
      <c r="BP19">
        <v>6.553918523692759E-3</v>
      </c>
      <c r="BQ19">
        <v>3.0210928878667498E-2</v>
      </c>
      <c r="BR19">
        <v>6.155748378975613E-3</v>
      </c>
      <c r="BS19">
        <v>3.8759974898874124E-2</v>
      </c>
      <c r="BT19">
        <v>6.394475454651498E-3</v>
      </c>
    </row>
    <row r="20" spans="3:72">
      <c r="C20">
        <v>4.3541480748858705E-2</v>
      </c>
      <c r="D20">
        <v>6.3726885016597897E-3</v>
      </c>
      <c r="E20">
        <v>4.1918617985895024E-2</v>
      </c>
      <c r="F20">
        <v>6.4889812355723997E-3</v>
      </c>
      <c r="I20">
        <v>2.1141062002486111E-2</v>
      </c>
      <c r="J20">
        <v>5.6795145463875612E-3</v>
      </c>
      <c r="K20">
        <v>1.6120223001214674E-2</v>
      </c>
      <c r="L20">
        <v>6.3129389568735168E-3</v>
      </c>
      <c r="M20">
        <v>2.956045386536792E-2</v>
      </c>
      <c r="N20">
        <v>5.8724038552297629E-3</v>
      </c>
      <c r="O20">
        <v>3.8134741665678665E-2</v>
      </c>
      <c r="P20">
        <v>5.9090445113290976E-3</v>
      </c>
      <c r="Q20">
        <v>1.992221903159595E-2</v>
      </c>
      <c r="R20">
        <v>6.193263208397636E-3</v>
      </c>
      <c r="S20">
        <v>2.0064419019441709E-2</v>
      </c>
      <c r="T20">
        <v>5.9569371247430907E-3</v>
      </c>
      <c r="U20">
        <v>2.9902595659279989E-2</v>
      </c>
      <c r="V20">
        <v>5.9086746669109102E-3</v>
      </c>
      <c r="W20">
        <v>2.2078476007596663E-2</v>
      </c>
      <c r="X20">
        <v>6.3087359112771963E-3</v>
      </c>
      <c r="Y20">
        <v>5.1094213484403316E-3</v>
      </c>
      <c r="Z20">
        <v>5.6842480608808865E-3</v>
      </c>
      <c r="AA20">
        <v>2.630575179006894E-2</v>
      </c>
      <c r="AB20">
        <v>6.0112986276684979E-3</v>
      </c>
      <c r="AC20">
        <v>2.1331391415763359E-2</v>
      </c>
      <c r="AD20">
        <v>5.798055699002623E-3</v>
      </c>
      <c r="AE20">
        <v>2.7543964779304281E-2</v>
      </c>
      <c r="AF20">
        <v>6.0310814083946772E-3</v>
      </c>
      <c r="AG20">
        <v>3.6364788268565679E-2</v>
      </c>
      <c r="AH20">
        <v>5.9283783471194926E-3</v>
      </c>
      <c r="AI20">
        <v>2.6549957397802654E-2</v>
      </c>
      <c r="AJ20">
        <v>6.067996943338691E-3</v>
      </c>
      <c r="AK20">
        <v>2.9613401443088314E-2</v>
      </c>
      <c r="AL20">
        <v>6.3849428684255227E-3</v>
      </c>
      <c r="AM20">
        <v>2.9285797651320795E-2</v>
      </c>
      <c r="AN20">
        <v>6.3430708974626824E-3</v>
      </c>
      <c r="AO20">
        <v>2.9927696888173191E-2</v>
      </c>
      <c r="AP20">
        <v>6.1456347348231612E-3</v>
      </c>
      <c r="AQ20">
        <v>2.5518385176762699E-2</v>
      </c>
      <c r="AR20">
        <v>6.4566341693631287E-3</v>
      </c>
      <c r="AS20">
        <v>2.9772598451324427E-2</v>
      </c>
      <c r="AT20">
        <v>6.0103760478827078E-3</v>
      </c>
      <c r="AU20">
        <v>3.6804965981712387E-2</v>
      </c>
      <c r="AV20">
        <v>6.0341551015129337E-3</v>
      </c>
      <c r="AW20">
        <v>3.0999156372655406E-2</v>
      </c>
      <c r="AX20">
        <v>5.9796892751907346E-3</v>
      </c>
      <c r="AY20">
        <v>3.6347603994525648E-2</v>
      </c>
      <c r="AZ20">
        <v>6.0374889275787054E-3</v>
      </c>
      <c r="BA20">
        <v>3.6217734750674822E-2</v>
      </c>
      <c r="BB20">
        <v>6.1682738964065958E-3</v>
      </c>
      <c r="BC20">
        <v>2.2719920369980547E-2</v>
      </c>
      <c r="BD20">
        <v>6.1223535469642322E-3</v>
      </c>
      <c r="BE20">
        <v>3.1880659327419889E-2</v>
      </c>
      <c r="BF20">
        <v>6.0279884329994208E-3</v>
      </c>
      <c r="BG20">
        <v>3.4531554585045858E-2</v>
      </c>
      <c r="BH20">
        <v>6.168563411447359E-3</v>
      </c>
      <c r="BI20">
        <v>2.2323004930749287E-2</v>
      </c>
      <c r="BJ20">
        <v>6.5864553350127369E-3</v>
      </c>
      <c r="BK20">
        <v>3.6753379834592835E-2</v>
      </c>
      <c r="BL20">
        <v>6.1217478623837775E-3</v>
      </c>
      <c r="BM20">
        <v>3.4010939736037034E-2</v>
      </c>
      <c r="BN20">
        <v>6.2913766080626432E-3</v>
      </c>
      <c r="BO20">
        <v>4.4023428965994253E-2</v>
      </c>
      <c r="BP20">
        <v>6.4795090361670403E-3</v>
      </c>
      <c r="BQ20">
        <v>3.0155686390986494E-2</v>
      </c>
      <c r="BR20">
        <v>6.079256653457034E-3</v>
      </c>
      <c r="BS20">
        <v>3.8704878862920851E-2</v>
      </c>
      <c r="BT20">
        <v>6.3404303138121882E-3</v>
      </c>
    </row>
    <row r="21" spans="3:72">
      <c r="C21">
        <v>3.3174376591444267E-2</v>
      </c>
      <c r="D21">
        <v>6.3933229137824194E-3</v>
      </c>
      <c r="E21">
        <v>4.2462825612928912E-2</v>
      </c>
      <c r="F21">
        <v>6.5717670683018703E-3</v>
      </c>
      <c r="I21">
        <v>2.1239958207108164E-2</v>
      </c>
      <c r="J21">
        <v>5.573341686893718E-3</v>
      </c>
      <c r="K21">
        <v>1.5687253873170121E-2</v>
      </c>
      <c r="L21">
        <v>6.2152513401174921E-3</v>
      </c>
      <c r="M21">
        <v>2.9638096860012415E-2</v>
      </c>
      <c r="N21">
        <v>5.802089553487092E-3</v>
      </c>
      <c r="O21">
        <v>3.8216006451106566E-2</v>
      </c>
      <c r="P21">
        <v>5.8485759974682009E-3</v>
      </c>
      <c r="Q21">
        <v>1.9521735732606297E-2</v>
      </c>
      <c r="R21">
        <v>6.0753855685638132E-3</v>
      </c>
      <c r="S21">
        <v>2.0146021218810706E-2</v>
      </c>
      <c r="T21">
        <v>5.8707462195164567E-3</v>
      </c>
      <c r="U21">
        <v>2.9989274997202345E-2</v>
      </c>
      <c r="V21">
        <v>5.83278194881587E-3</v>
      </c>
      <c r="W21">
        <v>2.1677242448640645E-2</v>
      </c>
      <c r="X21">
        <v>6.2148067000426972E-3</v>
      </c>
      <c r="Y21">
        <v>5.4147235325131427E-3</v>
      </c>
      <c r="Z21">
        <v>5.6570383312166154E-3</v>
      </c>
      <c r="AA21">
        <v>2.636982272447282E-2</v>
      </c>
      <c r="AB21">
        <v>5.9464616604494799E-3</v>
      </c>
      <c r="AC21">
        <v>2.180685103752741E-2</v>
      </c>
      <c r="AD21">
        <v>5.8119925629439399E-3</v>
      </c>
      <c r="AE21">
        <v>2.7598414854997484E-2</v>
      </c>
      <c r="AF21">
        <v>5.9762495621353412E-3</v>
      </c>
      <c r="AG21">
        <v>3.6441387208958023E-2</v>
      </c>
      <c r="AH21">
        <v>5.8685041214998884E-3</v>
      </c>
      <c r="AI21">
        <v>2.6615233331083121E-2</v>
      </c>
      <c r="AJ21">
        <v>6.0031693966362716E-3</v>
      </c>
      <c r="AK21">
        <v>2.9141359045761723E-2</v>
      </c>
      <c r="AL21">
        <v>6.3009200306494784E-3</v>
      </c>
      <c r="AM21">
        <v>2.8829900615080801E-2</v>
      </c>
      <c r="AN21">
        <v>6.2479112387807453E-3</v>
      </c>
      <c r="AO21">
        <v>2.9982198676153232E-2</v>
      </c>
      <c r="AP21">
        <v>6.0951959389445136E-3</v>
      </c>
      <c r="AQ21">
        <v>2.4973955962417534E-2</v>
      </c>
      <c r="AR21">
        <v>6.3823141465235494E-3</v>
      </c>
      <c r="AS21">
        <v>2.9841303511685003E-2</v>
      </c>
      <c r="AT21">
        <v>5.9460290311209793E-3</v>
      </c>
      <c r="AU21">
        <v>3.6900701448722498E-2</v>
      </c>
      <c r="AV21">
        <v>5.9619977743070691E-3</v>
      </c>
      <c r="AW21">
        <v>3.1557008573125392E-2</v>
      </c>
      <c r="AX21">
        <v>5.987725366208797E-3</v>
      </c>
      <c r="AY21">
        <v>3.6402841302916898E-2</v>
      </c>
      <c r="AZ21">
        <v>5.9949349157059481E-3</v>
      </c>
      <c r="BA21">
        <v>3.6280735262702896E-2</v>
      </c>
      <c r="BB21">
        <v>6.1178399188565446E-3</v>
      </c>
      <c r="BC21">
        <v>2.281344553380105E-2</v>
      </c>
      <c r="BD21">
        <v>6.0333487121907838E-3</v>
      </c>
      <c r="BE21">
        <v>3.1949379560493103E-2</v>
      </c>
      <c r="BF21">
        <v>5.9667501018627004E-3</v>
      </c>
      <c r="BG21">
        <v>3.4584470124408177E-2</v>
      </c>
      <c r="BH21">
        <v>6.1227924419506499E-3</v>
      </c>
      <c r="BI21">
        <v>2.1822195616662848E-2</v>
      </c>
      <c r="BJ21">
        <v>6.5119883723309272E-3</v>
      </c>
      <c r="BK21">
        <v>3.6823918190635754E-2</v>
      </c>
      <c r="BL21">
        <v>6.0661328659984918E-3</v>
      </c>
      <c r="BM21">
        <v>3.4070346042306986E-2</v>
      </c>
      <c r="BN21">
        <v>6.2395713314859517E-3</v>
      </c>
      <c r="BO21">
        <v>4.3621823222495561E-2</v>
      </c>
      <c r="BP21">
        <v>6.4064330288149856E-3</v>
      </c>
      <c r="BQ21">
        <v>3.0225317598085822E-2</v>
      </c>
      <c r="BR21">
        <v>6.0155839629540729E-3</v>
      </c>
      <c r="BS21">
        <v>3.8765501978057365E-2</v>
      </c>
      <c r="BT21">
        <v>6.2926674795448457E-3</v>
      </c>
    </row>
    <row r="22" spans="3:72">
      <c r="C22">
        <v>4.0063581337573984E-2</v>
      </c>
      <c r="D22">
        <v>6.3945040915163939E-3</v>
      </c>
      <c r="E22">
        <v>4.3007317486674745E-2</v>
      </c>
      <c r="F22">
        <v>6.6545597103400134E-3</v>
      </c>
      <c r="I22">
        <v>2.1517790669024452E-2</v>
      </c>
      <c r="J22">
        <v>5.4830877709697396E-3</v>
      </c>
      <c r="K22">
        <v>1.5394818532489269E-2</v>
      </c>
      <c r="L22">
        <v>6.1175298581874977E-3</v>
      </c>
      <c r="M22">
        <v>2.9858990515234204E-2</v>
      </c>
      <c r="N22">
        <v>5.7432900387729205E-3</v>
      </c>
      <c r="O22">
        <v>3.8450305864192243E-2</v>
      </c>
      <c r="P22">
        <v>5.7984722015774872E-3</v>
      </c>
      <c r="Q22">
        <v>1.9252441221006437E-2</v>
      </c>
      <c r="R22">
        <v>5.9604984320793279E-3</v>
      </c>
      <c r="S22">
        <v>2.0379841090595818E-2</v>
      </c>
      <c r="T22">
        <v>5.794427403992255E-3</v>
      </c>
      <c r="U22">
        <v>3.023772607061833E-2</v>
      </c>
      <c r="V22">
        <v>5.768351244129508E-3</v>
      </c>
      <c r="W22">
        <v>2.1406514661582148E-2</v>
      </c>
      <c r="X22">
        <v>6.1221309829076571E-3</v>
      </c>
      <c r="Y22">
        <v>5.754640906650961E-3</v>
      </c>
      <c r="Z22">
        <v>5.6578919940139718E-3</v>
      </c>
      <c r="AA22">
        <v>2.6550922299219487E-2</v>
      </c>
      <c r="AB22">
        <v>5.8914688380119736E-3</v>
      </c>
      <c r="AC22">
        <v>2.2341214947485057E-2</v>
      </c>
      <c r="AD22">
        <v>5.8476668665442058E-3</v>
      </c>
      <c r="AE22">
        <v>2.7751369628725733E-2</v>
      </c>
      <c r="AF22">
        <v>5.9305111924691312E-3</v>
      </c>
      <c r="AG22">
        <v>3.6659120637844045E-2</v>
      </c>
      <c r="AH22">
        <v>5.8211944920573576E-3</v>
      </c>
      <c r="AI22">
        <v>2.6800896016628085E-2</v>
      </c>
      <c r="AJ22">
        <v>5.9475801371510414E-3</v>
      </c>
      <c r="AK22">
        <v>2.8822257725689453E-2</v>
      </c>
      <c r="AL22">
        <v>6.2179062789662135E-3</v>
      </c>
      <c r="AM22">
        <v>2.8522127264970241E-2</v>
      </c>
      <c r="AN22">
        <v>6.1548843741726558E-3</v>
      </c>
      <c r="AO22">
        <v>3.013822807920815E-2</v>
      </c>
      <c r="AP22">
        <v>6.0519174460852178E-3</v>
      </c>
      <c r="AQ22">
        <v>2.4605414792091496E-2</v>
      </c>
      <c r="AR22">
        <v>6.3075227299184645E-3</v>
      </c>
      <c r="AS22">
        <v>3.0035014895940241E-2</v>
      </c>
      <c r="AT22">
        <v>5.8930939430768044E-3</v>
      </c>
      <c r="AU22">
        <v>3.7177580063471403E-2</v>
      </c>
      <c r="AV22">
        <v>5.9010430265031477E-3</v>
      </c>
      <c r="AW22">
        <v>3.2185547516988731E-2</v>
      </c>
      <c r="AX22">
        <v>6.0134880163287951E-3</v>
      </c>
      <c r="AY22">
        <v>3.6557934056616545E-2</v>
      </c>
      <c r="AZ22">
        <v>5.9632801093501961E-3</v>
      </c>
      <c r="BA22">
        <v>3.6462465436724288E-2</v>
      </c>
      <c r="BB22">
        <v>6.0750258795254529E-3</v>
      </c>
      <c r="BC22">
        <v>2.3083655544416999E-2</v>
      </c>
      <c r="BD22">
        <v>5.9543198255845621E-3</v>
      </c>
      <c r="BE22">
        <v>3.2142986455470791E-2</v>
      </c>
      <c r="BF22">
        <v>5.9173851185500143E-3</v>
      </c>
      <c r="BG22">
        <v>3.473488848311039E-2</v>
      </c>
      <c r="BH22">
        <v>6.0851887930852477E-3</v>
      </c>
      <c r="BI22">
        <v>2.1483233097364062E-2</v>
      </c>
      <c r="BJ22">
        <v>6.4368822420938689E-3</v>
      </c>
      <c r="BK22">
        <v>3.7023047625904859E-2</v>
      </c>
      <c r="BL22">
        <v>6.0232889406399374E-3</v>
      </c>
      <c r="BM22">
        <v>3.424024622033018E-2</v>
      </c>
      <c r="BN22">
        <v>6.1959807261285577E-3</v>
      </c>
      <c r="BO22">
        <v>4.3350566323975416E-2</v>
      </c>
      <c r="BP22">
        <v>6.3361128429969757E-3</v>
      </c>
      <c r="BQ22">
        <v>3.0417923142150815E-2</v>
      </c>
      <c r="BR22">
        <v>5.9664671324813345E-3</v>
      </c>
      <c r="BS22">
        <v>3.8940190603735422E-2</v>
      </c>
      <c r="BT22">
        <v>6.2524897974598646E-3</v>
      </c>
    </row>
    <row r="23" spans="3:72">
      <c r="C23">
        <v>4.0633411530060268E-2</v>
      </c>
      <c r="D23">
        <v>6.3971898613019267E-3</v>
      </c>
      <c r="E23">
        <v>4.3552093755598209E-2</v>
      </c>
      <c r="F23">
        <v>6.7373591622468254E-3</v>
      </c>
      <c r="I23">
        <v>2.1966980842929067E-2</v>
      </c>
      <c r="J23">
        <v>5.411214690167635E-3</v>
      </c>
      <c r="K23">
        <v>1.5248608900438197E-2</v>
      </c>
      <c r="L23">
        <v>6.0216765485727637E-3</v>
      </c>
      <c r="M23">
        <v>3.0217109427945615E-2</v>
      </c>
      <c r="N23">
        <v>5.697609208569758E-3</v>
      </c>
      <c r="O23">
        <v>3.8831248827719697E-2</v>
      </c>
      <c r="P23">
        <v>5.7600998245980074E-3</v>
      </c>
      <c r="Q23">
        <v>1.9119577008146697E-2</v>
      </c>
      <c r="R23">
        <v>5.8508379463736698E-3</v>
      </c>
      <c r="S23">
        <v>2.0759500638217663E-2</v>
      </c>
      <c r="T23">
        <v>5.7300624565096835E-3</v>
      </c>
      <c r="U23">
        <v>3.0641171781908769E-2</v>
      </c>
      <c r="V23">
        <v>5.7171400545173549E-3</v>
      </c>
      <c r="W23">
        <v>2.1271562054847967E-2</v>
      </c>
      <c r="X23">
        <v>6.0325125872890467E-3</v>
      </c>
      <c r="Y23">
        <v>6.114317450499434E-3</v>
      </c>
      <c r="Z23">
        <v>5.6867717401123839E-3</v>
      </c>
      <c r="AA23">
        <v>2.6844110590001205E-2</v>
      </c>
      <c r="AB23">
        <v>5.8478202211964874E-3</v>
      </c>
      <c r="AC23">
        <v>2.2911128878608623E-2</v>
      </c>
      <c r="AD23">
        <v>5.9035194715517884E-3</v>
      </c>
      <c r="AE23">
        <v>2.7998656892985058E-2</v>
      </c>
      <c r="AF23">
        <v>5.8951139228895118E-3</v>
      </c>
      <c r="AG23">
        <v>3.7012049354872414E-2</v>
      </c>
      <c r="AH23">
        <v>5.7877399421560954E-3</v>
      </c>
      <c r="AI23">
        <v>2.7101881060362373E-2</v>
      </c>
      <c r="AJ23">
        <v>5.9027454949713756E-3</v>
      </c>
      <c r="AK23">
        <v>2.8662308427094347E-2</v>
      </c>
      <c r="AL23">
        <v>6.1375173816254998E-3</v>
      </c>
      <c r="AM23">
        <v>2.8368468059162027E-2</v>
      </c>
      <c r="AN23">
        <v>6.0658009657415203E-3</v>
      </c>
      <c r="AO23">
        <v>3.0391529021960899E-2</v>
      </c>
      <c r="AP23">
        <v>6.0169797807118628E-3</v>
      </c>
      <c r="AQ23">
        <v>2.4419934900455621E-2</v>
      </c>
      <c r="AR23">
        <v>6.2337156493981185E-3</v>
      </c>
      <c r="AS23">
        <v>3.0348448662495541E-2</v>
      </c>
      <c r="AT23">
        <v>5.8530147149605553E-3</v>
      </c>
      <c r="AU23">
        <v>3.7628049299466719E-2</v>
      </c>
      <c r="AV23">
        <v>5.8529535377735073E-3</v>
      </c>
      <c r="AW23">
        <v>3.2857303036334121E-2</v>
      </c>
      <c r="AX23">
        <v>6.0558512741175751E-3</v>
      </c>
      <c r="AY23">
        <v>3.6808651729600281E-2</v>
      </c>
      <c r="AZ23">
        <v>5.9433879691109135E-3</v>
      </c>
      <c r="BA23">
        <v>3.6757968147326903E-2</v>
      </c>
      <c r="BB23">
        <v>6.0409996337984009E-3</v>
      </c>
      <c r="BC23">
        <v>2.3523179777123714E-2</v>
      </c>
      <c r="BD23">
        <v>5.8874225891592533E-3</v>
      </c>
      <c r="BE23">
        <v>3.2456198920953458E-2</v>
      </c>
      <c r="BF23">
        <v>5.8812400311212256E-3</v>
      </c>
      <c r="BG23">
        <v>3.4978706640438513E-2</v>
      </c>
      <c r="BH23">
        <v>6.0567781943668044E-3</v>
      </c>
      <c r="BI23">
        <v>2.1312714892726927E-2</v>
      </c>
      <c r="BJ23">
        <v>6.3625987996946687E-3</v>
      </c>
      <c r="BK23">
        <v>3.7345336408497701E-2</v>
      </c>
      <c r="BL23">
        <v>5.9943847569061213E-3</v>
      </c>
      <c r="BM23">
        <v>3.4516005836146862E-2</v>
      </c>
      <c r="BN23">
        <v>6.1617938300723828E-3</v>
      </c>
      <c r="BO23">
        <v>4.3214937977413374E-2</v>
      </c>
      <c r="BP23">
        <v>6.2699171811419329E-3</v>
      </c>
      <c r="BQ23">
        <v>3.0728249246024568E-2</v>
      </c>
      <c r="BR23">
        <v>5.9332459411360937E-3</v>
      </c>
      <c r="BS23">
        <v>3.9224179689625771E-2</v>
      </c>
      <c r="BT23">
        <v>6.2209932099891252E-3</v>
      </c>
    </row>
    <row r="24" spans="3:72">
      <c r="C24">
        <v>2.9290781749004763E-2</v>
      </c>
      <c r="D24">
        <v>6.399070909179118E-3</v>
      </c>
      <c r="E24">
        <v>4.4097154568242924E-2</v>
      </c>
      <c r="F24">
        <v>6.8201654245825249E-3</v>
      </c>
      <c r="I24">
        <v>2.2575275991829288E-2</v>
      </c>
      <c r="J24">
        <v>5.3596829547725442E-3</v>
      </c>
      <c r="K24">
        <v>1.5251470781193788E-2</v>
      </c>
      <c r="L24">
        <v>5.9295570869134168E-3</v>
      </c>
      <c r="M24">
        <v>3.0702685047754218E-2</v>
      </c>
      <c r="N24">
        <v>5.66629311684451E-3</v>
      </c>
      <c r="O24">
        <v>3.9348444210688102E-2</v>
      </c>
      <c r="P24">
        <v>5.7345055649444402E-3</v>
      </c>
      <c r="Q24">
        <v>1.9125729144799587E-2</v>
      </c>
      <c r="R24">
        <v>5.7485385280641446E-3</v>
      </c>
      <c r="S24">
        <v>2.1274643738915692E-2</v>
      </c>
      <c r="T24">
        <v>5.6794070850491709E-3</v>
      </c>
      <c r="U24">
        <v>3.1188607183774131E-2</v>
      </c>
      <c r="V24">
        <v>5.6805452877344235E-3</v>
      </c>
      <c r="W24">
        <v>2.1275011327421874E-2</v>
      </c>
      <c r="X24">
        <v>5.9476958333181612E-3</v>
      </c>
      <c r="Y24">
        <v>6.4780335731728367E-3</v>
      </c>
      <c r="Z24">
        <v>5.7424153860269524E-3</v>
      </c>
      <c r="AA24">
        <v>2.7241390184530284E-2</v>
      </c>
      <c r="AB24">
        <v>5.8167064304862947E-3</v>
      </c>
      <c r="AC24">
        <v>2.3491684857357545E-2</v>
      </c>
      <c r="AD24">
        <v>5.9771093511173205E-3</v>
      </c>
      <c r="AE24">
        <v>2.833353129583625E-2</v>
      </c>
      <c r="AF24">
        <v>5.8710232986368188E-3</v>
      </c>
      <c r="AG24">
        <v>3.749054638465911E-2</v>
      </c>
      <c r="AH24">
        <v>5.7690530247079047E-3</v>
      </c>
      <c r="AI24">
        <v>2.750997837490237E-2</v>
      </c>
      <c r="AJ24">
        <v>5.8698884422607447E-3</v>
      </c>
      <c r="AK24">
        <v>2.8664624381133926E-2</v>
      </c>
      <c r="AL24">
        <v>6.0613180170730621E-3</v>
      </c>
      <c r="AM24">
        <v>2.8371913799312455E-2</v>
      </c>
      <c r="AN24">
        <v>5.982394920701576E-3</v>
      </c>
      <c r="AO24">
        <v>3.0735192114999466E-2</v>
      </c>
      <c r="AP24">
        <v>5.9913359512601379E-3</v>
      </c>
      <c r="AQ24">
        <v>2.4421126442620344E-2</v>
      </c>
      <c r="AR24">
        <v>6.1623294758305271E-3</v>
      </c>
      <c r="AS24">
        <v>3.0773055155260128E-2</v>
      </c>
      <c r="AT24">
        <v>5.8268846036364915E-3</v>
      </c>
      <c r="AU24">
        <v>3.823982153023614E-2</v>
      </c>
      <c r="AV24">
        <v>5.8190410640107512E-3</v>
      </c>
      <c r="AW24">
        <v>3.3542916191525544E-2</v>
      </c>
      <c r="AX24">
        <v>6.1129636619283011E-3</v>
      </c>
      <c r="AY24">
        <v>3.7148155397321324E-2</v>
      </c>
      <c r="AZ24">
        <v>5.9358011007188882E-3</v>
      </c>
      <c r="BA24">
        <v>3.7159182850883564E-2</v>
      </c>
      <c r="BB24">
        <v>6.016689328959021E-3</v>
      </c>
      <c r="BC24">
        <v>2.4120029156607117E-2</v>
      </c>
      <c r="BD24">
        <v>5.8344817851364609E-3</v>
      </c>
      <c r="BE24">
        <v>3.2880473337366718E-2</v>
      </c>
      <c r="BF24">
        <v>5.8593007833381821E-3</v>
      </c>
      <c r="BG24">
        <v>3.5309273872647123E-2</v>
      </c>
      <c r="BH24">
        <v>6.038335612867457E-3</v>
      </c>
      <c r="BI24">
        <v>2.1313959945643127E-2</v>
      </c>
      <c r="BJ24">
        <v>6.2905838878434634E-3</v>
      </c>
      <c r="BK24">
        <v>3.7781993340569302E-2</v>
      </c>
      <c r="BL24">
        <v>5.980208745581716E-3</v>
      </c>
      <c r="BM24">
        <v>3.4890102886289215E-2</v>
      </c>
      <c r="BN24">
        <v>6.1379431727232531E-3</v>
      </c>
      <c r="BO24">
        <v>4.3217578034300291E-2</v>
      </c>
      <c r="BP24">
        <v>6.2091344665114153E-3</v>
      </c>
      <c r="BQ24">
        <v>3.1147831022553179E-2</v>
      </c>
      <c r="BR24">
        <v>5.916826576417066E-3</v>
      </c>
      <c r="BS24">
        <v>3.960972275376963E-2</v>
      </c>
      <c r="BT24">
        <v>6.1990368619333526E-3</v>
      </c>
    </row>
    <row r="25" spans="3:72">
      <c r="C25">
        <v>3.6527773874558307E-2</v>
      </c>
      <c r="D25">
        <v>6.4020317191106728E-3</v>
      </c>
      <c r="E25">
        <v>4.4642500073229563E-2</v>
      </c>
      <c r="F25">
        <v>6.9029784979073305E-3</v>
      </c>
      <c r="I25">
        <v>2.3326083409770222E-2</v>
      </c>
      <c r="J25">
        <v>5.3298982161928393E-3</v>
      </c>
      <c r="K25">
        <v>1.5403348471502477E-2</v>
      </c>
      <c r="L25">
        <v>5.8429644737463225E-3</v>
      </c>
      <c r="M25">
        <v>3.13024721375528E-2</v>
      </c>
      <c r="N25">
        <v>5.6501959849444821E-3</v>
      </c>
      <c r="O25">
        <v>3.9987784271277811E-2</v>
      </c>
      <c r="P25">
        <v>5.7223875673008805E-3</v>
      </c>
      <c r="Q25">
        <v>1.9270777886623108E-2</v>
      </c>
      <c r="R25">
        <v>5.655591318964287E-3</v>
      </c>
      <c r="S25">
        <v>2.1911218631780704E-2</v>
      </c>
      <c r="T25">
        <v>5.6438430360954608E-3</v>
      </c>
      <c r="U25">
        <v>3.1865099665509121E-2</v>
      </c>
      <c r="V25">
        <v>5.6595651536231152E-3</v>
      </c>
      <c r="W25">
        <v>2.1416795343136705E-2</v>
      </c>
      <c r="X25">
        <v>5.8693315826334252E-3</v>
      </c>
      <c r="Y25">
        <v>6.8298931348067492E-3</v>
      </c>
      <c r="Z25">
        <v>5.8223910374233757E-3</v>
      </c>
      <c r="AA25">
        <v>2.7731924331098581E-2</v>
      </c>
      <c r="AB25">
        <v>5.7989761689843707E-3</v>
      </c>
      <c r="AC25">
        <v>2.4057509801643832E-2</v>
      </c>
      <c r="AD25">
        <v>6.0652202743803696E-3</v>
      </c>
      <c r="AE25">
        <v>2.8746858336521949E-2</v>
      </c>
      <c r="AF25">
        <v>5.8588964491410956E-3</v>
      </c>
      <c r="AG25">
        <v>3.8081559575580196E-2</v>
      </c>
      <c r="AH25">
        <v>5.7656434701076134E-3</v>
      </c>
      <c r="AI25">
        <v>2.8014056129337724E-2</v>
      </c>
      <c r="AJ25">
        <v>5.8499052337651512E-3</v>
      </c>
      <c r="AK25">
        <v>2.8829160510397168E-2</v>
      </c>
      <c r="AL25">
        <v>5.9907913192644166E-3</v>
      </c>
      <c r="AM25">
        <v>2.8532397418008976E-2</v>
      </c>
      <c r="AN25">
        <v>5.9062896428465532E-3</v>
      </c>
      <c r="AO25">
        <v>3.1159843125008579E-2</v>
      </c>
      <c r="AP25">
        <v>5.9756854545490127E-3</v>
      </c>
      <c r="AQ25">
        <v>2.4608966226572795E-2</v>
      </c>
      <c r="AR25">
        <v>6.094753659883617E-3</v>
      </c>
      <c r="AS25">
        <v>3.12972522159779E-2</v>
      </c>
      <c r="AT25">
        <v>5.8154163704254181E-3</v>
      </c>
      <c r="AU25">
        <v>3.8996209204095474E-2</v>
      </c>
      <c r="AV25">
        <v>5.8002306490959055E-3</v>
      </c>
      <c r="AW25">
        <v>3.4212422397744205E-2</v>
      </c>
      <c r="AX25">
        <v>6.1823290943580035E-3</v>
      </c>
      <c r="AY25">
        <v>3.7567184284744239E-2</v>
      </c>
      <c r="AZ25">
        <v>5.9407264541663646E-3</v>
      </c>
      <c r="BA25">
        <v>3.7655165456169939E-2</v>
      </c>
      <c r="BB25">
        <v>6.0027580867510963E-3</v>
      </c>
      <c r="BC25">
        <v>2.485792318766512E-2</v>
      </c>
      <c r="BD25">
        <v>5.7969415006435491E-3</v>
      </c>
      <c r="BE25">
        <v>3.3404236604631661E-2</v>
      </c>
      <c r="BF25">
        <v>5.8521658206890526E-3</v>
      </c>
      <c r="BG25">
        <v>3.5717573167366026E-2</v>
      </c>
      <c r="BH25">
        <v>6.0303641141342852E-3</v>
      </c>
      <c r="BI25">
        <v>2.1486944022573867E-2</v>
      </c>
      <c r="BJ25">
        <v>6.22223919488369E-3</v>
      </c>
      <c r="BK25">
        <v>3.8321107559292418E-2</v>
      </c>
      <c r="BL25">
        <v>5.9811475913015485E-3</v>
      </c>
      <c r="BM25">
        <v>3.5352332978427589E-2</v>
      </c>
      <c r="BN25">
        <v>6.1250793378396298E-3</v>
      </c>
      <c r="BO25">
        <v>4.3358435108931899E-2</v>
      </c>
      <c r="BP25">
        <v>6.1549477655063944E-3</v>
      </c>
      <c r="BQ25">
        <v>3.1665223374641005E-2</v>
      </c>
      <c r="BR25">
        <v>5.9176569157916963E-3</v>
      </c>
      <c r="BS25">
        <v>4.0086303186412903E-2</v>
      </c>
      <c r="BT25">
        <v>6.1872196652315798E-3</v>
      </c>
    </row>
    <row r="26" spans="3:72">
      <c r="C26">
        <v>3.8158961962556526E-2</v>
      </c>
      <c r="D26">
        <v>6.4222096396665332E-3</v>
      </c>
      <c r="E26">
        <v>4.5188130419256511E-2</v>
      </c>
      <c r="F26">
        <v>6.9857983827812387E-3</v>
      </c>
      <c r="I26">
        <v>2.4198923027599302E-2</v>
      </c>
      <c r="J26">
        <v>5.3226729244539557E-3</v>
      </c>
      <c r="K26">
        <v>1.5701285844880716E-2</v>
      </c>
      <c r="L26">
        <v>5.7635841357891399E-3</v>
      </c>
      <c r="M26">
        <v>3.2000110069059909E-2</v>
      </c>
      <c r="N26">
        <v>5.6497569006658159E-3</v>
      </c>
      <c r="O26">
        <v>4.0731829479271092E-2</v>
      </c>
      <c r="P26">
        <v>5.7240763790537812E-3</v>
      </c>
      <c r="Q26">
        <v>1.9551900024848166E-2</v>
      </c>
      <c r="R26">
        <v>5.57380543077334E-3</v>
      </c>
      <c r="S26">
        <v>2.265186121316224E-2</v>
      </c>
      <c r="T26">
        <v>5.6243404041954551E-3</v>
      </c>
      <c r="U26">
        <v>3.2652196275696294E-2</v>
      </c>
      <c r="V26">
        <v>5.6547719355508575E-3</v>
      </c>
      <c r="W26">
        <v>2.1694154437403499E-2</v>
      </c>
      <c r="X26">
        <v>5.7989451062363971E-3</v>
      </c>
      <c r="Y26">
        <v>7.1545181841482655E-3</v>
      </c>
      <c r="Z26">
        <v>5.9232033745698753E-3</v>
      </c>
      <c r="AA26">
        <v>2.8302332536914793E-2</v>
      </c>
      <c r="AB26">
        <v>5.7951130720051459E-3</v>
      </c>
      <c r="AC26">
        <v>2.4583874446272854E-2</v>
      </c>
      <c r="AD26">
        <v>6.1640013711912207E-3</v>
      </c>
      <c r="AE26">
        <v>2.9227363530835423E-2</v>
      </c>
      <c r="AF26">
        <v>5.8590641632442486E-3</v>
      </c>
      <c r="AG26">
        <v>3.8768967628443764E-2</v>
      </c>
      <c r="AH26">
        <v>5.7776042821166725E-3</v>
      </c>
      <c r="AI26">
        <v>2.8600364396560073E-2</v>
      </c>
      <c r="AJ26">
        <v>5.8433409593200182E-3</v>
      </c>
      <c r="AK26">
        <v>2.9152714306285035E-2</v>
      </c>
      <c r="AL26">
        <v>5.927310010149481E-3</v>
      </c>
      <c r="AM26">
        <v>2.8846795284161064E-2</v>
      </c>
      <c r="AN26">
        <v>5.8389664348414312E-3</v>
      </c>
      <c r="AO26">
        <v>3.1653898679417758E-2</v>
      </c>
      <c r="AP26">
        <v>5.9704551953309662E-3</v>
      </c>
      <c r="AQ26">
        <v>2.4979798164582921E-2</v>
      </c>
      <c r="AR26">
        <v>6.0323034879484422E-3</v>
      </c>
      <c r="AS26">
        <v>3.1906741115312234E-2</v>
      </c>
      <c r="AT26">
        <v>5.8189228388338798E-3</v>
      </c>
      <c r="AU26">
        <v>3.9876580037057338E-2</v>
      </c>
      <c r="AV26">
        <v>5.7970353921127553E-3</v>
      </c>
      <c r="AW26">
        <v>3.4836561021131141E-2</v>
      </c>
      <c r="AX26">
        <v>6.260915969157229E-3</v>
      </c>
      <c r="AY26">
        <v>3.8054308376146921E-2</v>
      </c>
      <c r="AZ26">
        <v>5.9580296786507347E-3</v>
      </c>
      <c r="BA26">
        <v>3.8232386850643951E-2</v>
      </c>
      <c r="BB26">
        <v>5.9995859151460206E-3</v>
      </c>
      <c r="BC26">
        <v>2.5716734044676632E-2</v>
      </c>
      <c r="BD26">
        <v>5.7758257367812663E-3</v>
      </c>
      <c r="BE26">
        <v>3.4013201826166239E-2</v>
      </c>
      <c r="BF26">
        <v>5.860029766355448E-3</v>
      </c>
      <c r="BG26">
        <v>3.6192467184192126E-2</v>
      </c>
      <c r="BH26">
        <v>6.033081139872584E-3</v>
      </c>
      <c r="BI26">
        <v>2.1828300185228168E-2</v>
      </c>
      <c r="BJ26">
        <v>6.1588949725228737E-3</v>
      </c>
      <c r="BK26">
        <v>3.8947973434146167E-2</v>
      </c>
      <c r="BL26">
        <v>5.9971756848017704E-3</v>
      </c>
      <c r="BM26">
        <v>3.5890087680592368E-2</v>
      </c>
      <c r="BN26">
        <v>6.1235532173036225E-3</v>
      </c>
      <c r="BO26">
        <v>4.3634767578573035E-2</v>
      </c>
      <c r="BP26">
        <v>6.1084117606254726E-3</v>
      </c>
      <c r="BQ26">
        <v>3.2266313187664299E-2</v>
      </c>
      <c r="BR26">
        <v>5.9357143097663791E-3</v>
      </c>
      <c r="BS26">
        <v>4.064092111570556E-2</v>
      </c>
      <c r="BT26">
        <v>6.1858639622047002E-3</v>
      </c>
    </row>
    <row r="27" spans="3:72">
      <c r="C27">
        <v>3.0137441095172749E-2</v>
      </c>
      <c r="D27">
        <v>6.4791496922027986E-3</v>
      </c>
      <c r="E27">
        <v>4.5734045755100095E-2</v>
      </c>
      <c r="F27">
        <v>7.0686250797646899E-3</v>
      </c>
      <c r="I27">
        <v>2.5169986055865224E-2</v>
      </c>
      <c r="J27">
        <v>5.338204166679599E-3</v>
      </c>
      <c r="K27">
        <v>1.6139483889254437E-2</v>
      </c>
      <c r="L27">
        <v>5.6929611210264092E-3</v>
      </c>
      <c r="M27">
        <v>3.2776569098110386E-2</v>
      </c>
      <c r="N27">
        <v>5.6649878410830259E-3</v>
      </c>
      <c r="O27">
        <v>4.1560284220974984E-2</v>
      </c>
      <c r="P27">
        <v>5.7395259338209274E-3</v>
      </c>
      <c r="Q27">
        <v>1.9963623836825907E-2</v>
      </c>
      <c r="R27">
        <v>5.504772732774871E-3</v>
      </c>
      <c r="S27">
        <v>2.3476368684151323E-2</v>
      </c>
      <c r="T27">
        <v>5.6214311703078196E-3</v>
      </c>
      <c r="U27">
        <v>3.3528427070617463E-2</v>
      </c>
      <c r="V27">
        <v>5.6662963800116753E-3</v>
      </c>
      <c r="W27">
        <v>2.2101690130943649E-2</v>
      </c>
      <c r="X27">
        <v>5.7379063968267174E-3</v>
      </c>
      <c r="Y27">
        <v>7.4377210488173464E-3</v>
      </c>
      <c r="Z27">
        <v>6.0404464145818832E-3</v>
      </c>
      <c r="AA27">
        <v>2.8937055553067477E-2</v>
      </c>
      <c r="AB27">
        <v>5.8052225147638709E-3</v>
      </c>
      <c r="AC27">
        <v>2.5047774130496522E-2</v>
      </c>
      <c r="AD27">
        <v>6.2691354336149464E-3</v>
      </c>
      <c r="AE27">
        <v>2.9761939949659363E-2</v>
      </c>
      <c r="AF27">
        <v>5.8715218661427411E-3</v>
      </c>
      <c r="AG27">
        <v>3.9534019843506747E-2</v>
      </c>
      <c r="AH27">
        <v>5.8046092009629855E-3</v>
      </c>
      <c r="AI27">
        <v>2.9252910215431176E-2</v>
      </c>
      <c r="AJ27">
        <v>5.8503746752204232E-3</v>
      </c>
      <c r="AK27">
        <v>2.9628988162197563E-2</v>
      </c>
      <c r="AL27">
        <v>5.8721096812012598E-3</v>
      </c>
      <c r="AM27">
        <v>2.9308988000926347E-2</v>
      </c>
      <c r="AN27">
        <v>5.7817356663510166E-3</v>
      </c>
      <c r="AO27">
        <v>3.2203882230609417E-2</v>
      </c>
      <c r="AP27">
        <v>5.9757878414431979E-3</v>
      </c>
      <c r="AQ27">
        <v>2.5526404434792434E-2</v>
      </c>
      <c r="AR27">
        <v>5.9761944815857043E-3</v>
      </c>
      <c r="AS27">
        <v>3.2584896584908256E-2</v>
      </c>
      <c r="AT27">
        <v>5.8373083615443746E-3</v>
      </c>
      <c r="AU27">
        <v>4.0856919807754008E-2</v>
      </c>
      <c r="AV27">
        <v>5.8095424513423879E-3</v>
      </c>
      <c r="AW27">
        <v>3.5388054208894938E-2</v>
      </c>
      <c r="AX27">
        <v>6.3452896627955871E-3</v>
      </c>
      <c r="AY27">
        <v>3.8596240196153639E-2</v>
      </c>
      <c r="AZ27">
        <v>5.9872387873142032E-3</v>
      </c>
      <c r="BA27">
        <v>3.8875101939368238E-2</v>
      </c>
      <c r="BB27">
        <v>6.0072593427159459E-3</v>
      </c>
      <c r="BC27">
        <v>2.6673035606215201E-2</v>
      </c>
      <c r="BD27">
        <v>5.7717104765430891E-3</v>
      </c>
      <c r="BE27">
        <v>3.4690758018180848E-2</v>
      </c>
      <c r="BF27">
        <v>5.8826781123993629E-3</v>
      </c>
      <c r="BG27">
        <v>3.6721002052302713E-2</v>
      </c>
      <c r="BH27">
        <v>6.0464125767029694E-3</v>
      </c>
      <c r="BI27">
        <v>2.2331384324186847E-2</v>
      </c>
      <c r="BJ27">
        <v>6.1017841439962826E-3</v>
      </c>
      <c r="BK27">
        <v>3.9645491698181906E-2</v>
      </c>
      <c r="BL27">
        <v>6.0278558214738164E-3</v>
      </c>
      <c r="BM27">
        <v>3.6488698446330382E-2</v>
      </c>
      <c r="BN27">
        <v>6.1334064397051543E-3</v>
      </c>
      <c r="BO27">
        <v>4.4041196946025665E-2</v>
      </c>
      <c r="BP27">
        <v>6.0704322222697371E-3</v>
      </c>
      <c r="BQ27">
        <v>3.293470429844797E-2</v>
      </c>
      <c r="BR27">
        <v>5.970506199705598E-3</v>
      </c>
      <c r="BS27">
        <v>4.1258448010317521E-2</v>
      </c>
      <c r="BT27">
        <v>6.1950067328972319E-3</v>
      </c>
    </row>
    <row r="28" spans="3:72">
      <c r="C28">
        <v>4.1538117905726278E-2</v>
      </c>
      <c r="D28">
        <v>6.5343253701591339E-3</v>
      </c>
      <c r="E28">
        <v>4.628024622961413E-2</v>
      </c>
      <c r="F28">
        <v>7.1514585894179028E-3</v>
      </c>
      <c r="I28">
        <v>2.6212784426529277E-2</v>
      </c>
      <c r="J28">
        <v>5.3760682910687814E-3</v>
      </c>
      <c r="K28">
        <v>1.6709413578132794E-2</v>
      </c>
      <c r="L28">
        <v>5.632470026108E-3</v>
      </c>
      <c r="M28">
        <v>3.3610669446469357E-2</v>
      </c>
      <c r="N28">
        <v>5.6954733458456303E-3</v>
      </c>
      <c r="O28">
        <v>4.2450550410656145E-2</v>
      </c>
      <c r="P28">
        <v>5.7683148080222551E-3</v>
      </c>
      <c r="Q28">
        <v>2.049793558688507E-2</v>
      </c>
      <c r="R28">
        <v>5.4498368679118921E-3</v>
      </c>
      <c r="S28">
        <v>2.4362250630269935E-2</v>
      </c>
      <c r="T28">
        <v>5.6351946907491996E-3</v>
      </c>
      <c r="U28">
        <v>3.4469890758350392E-2</v>
      </c>
      <c r="V28">
        <v>5.6938241302026621E-3</v>
      </c>
      <c r="W28">
        <v>2.2631470205047369E-2</v>
      </c>
      <c r="X28">
        <v>5.6874035034525407E-3</v>
      </c>
      <c r="Y28">
        <v>7.6671244046698376E-3</v>
      </c>
      <c r="Z28">
        <v>6.1689960740163516E-3</v>
      </c>
      <c r="AA28">
        <v>2.9618779790275395E-2</v>
      </c>
      <c r="AB28">
        <v>5.8290287380154378E-3</v>
      </c>
      <c r="AC28">
        <v>2.5428934212076603E-2</v>
      </c>
      <c r="AD28">
        <v>6.376027598634427E-3</v>
      </c>
      <c r="AE28">
        <v>3.0336005741824969E-2</v>
      </c>
      <c r="AF28">
        <v>5.8959297441763111E-3</v>
      </c>
      <c r="AG28">
        <v>4.0355847590684502E-2</v>
      </c>
      <c r="AH28">
        <v>5.8459216028569922E-3</v>
      </c>
      <c r="AI28">
        <v>2.9953893837072219E-2</v>
      </c>
      <c r="AJ28">
        <v>5.8708145200321304E-3</v>
      </c>
      <c r="AK28">
        <v>3.0248711949282889E-2</v>
      </c>
      <c r="AL28">
        <v>5.826264744033284E-3</v>
      </c>
      <c r="AM28">
        <v>2.9909979512809409E-2</v>
      </c>
      <c r="AN28">
        <v>5.7357112691849392E-3</v>
      </c>
      <c r="AO28">
        <v>3.2794791661007176E-2</v>
      </c>
      <c r="AP28">
        <v>5.9915379322009379E-3</v>
      </c>
      <c r="AQ28">
        <v>2.6238145967907127E-2</v>
      </c>
      <c r="AR28">
        <v>5.9275187387812043E-3</v>
      </c>
      <c r="AS28">
        <v>3.3313220311374771E-2</v>
      </c>
      <c r="AT28">
        <v>5.8700714294248404E-3</v>
      </c>
      <c r="AU28">
        <v>4.1910487402795939E-2</v>
      </c>
      <c r="AV28">
        <v>5.8374106668124892E-3</v>
      </c>
      <c r="AW28">
        <v>3.58427990623724E-2</v>
      </c>
      <c r="AX28">
        <v>6.4317626399911804E-3</v>
      </c>
      <c r="AY28">
        <v>3.9178197257425426E-2</v>
      </c>
      <c r="AZ28">
        <v>6.0275570318148956E-3</v>
      </c>
      <c r="BA28">
        <v>3.9565779130155583E-2</v>
      </c>
      <c r="BB28">
        <v>6.0255690583598982E-3</v>
      </c>
      <c r="BC28">
        <v>2.7700742458574169E-2</v>
      </c>
      <c r="BD28">
        <v>5.78470797350063E-3</v>
      </c>
      <c r="BE28">
        <v>3.5418423214014491E-2</v>
      </c>
      <c r="BF28">
        <v>5.9194930709805535E-3</v>
      </c>
      <c r="BG28">
        <v>3.7288760718283298E-2</v>
      </c>
      <c r="BH28">
        <v>6.0699947777811706E-3</v>
      </c>
      <c r="BI28">
        <v>2.2986404478934786E-2</v>
      </c>
      <c r="BJ28">
        <v>6.0520183066185822E-3</v>
      </c>
      <c r="BK28">
        <v>4.0394635871451152E-2</v>
      </c>
      <c r="BL28">
        <v>6.0723511271664208E-3</v>
      </c>
      <c r="BM28">
        <v>3.71318367344141E-2</v>
      </c>
      <c r="BN28">
        <v>6.1543702348225461E-3</v>
      </c>
      <c r="BO28">
        <v>4.4569812525958867E-2</v>
      </c>
      <c r="BP28">
        <v>6.0417483789521973E-3</v>
      </c>
      <c r="BQ28">
        <v>3.3652164739855432E-2</v>
      </c>
      <c r="BR28">
        <v>6.0210835535474986E-3</v>
      </c>
      <c r="BS28">
        <v>4.1922039346336253E-2</v>
      </c>
      <c r="BT28">
        <v>6.2143985863581074E-3</v>
      </c>
    </row>
    <row r="29" spans="3:72">
      <c r="C29">
        <v>3.8121094989068682E-2</v>
      </c>
      <c r="D29">
        <v>6.5407244204452337E-3</v>
      </c>
      <c r="E29">
        <v>4.6826731991730153E-2</v>
      </c>
      <c r="F29">
        <v>7.2342989123013179E-3</v>
      </c>
      <c r="I29">
        <v>2.7298873318412225E-2</v>
      </c>
      <c r="J29">
        <v>5.4352324630125718E-3</v>
      </c>
      <c r="K29">
        <v>1.7399981878407182E-2</v>
      </c>
      <c r="L29">
        <v>5.5832882413888963E-3</v>
      </c>
      <c r="M29">
        <v>3.4479659030970937E-2</v>
      </c>
      <c r="N29">
        <v>5.7403818498534846E-3</v>
      </c>
      <c r="O29">
        <v>4.337834390741082E-2</v>
      </c>
      <c r="P29">
        <v>5.8096577162165455E-3</v>
      </c>
      <c r="Q29">
        <v>2.1144435504581369E-2</v>
      </c>
      <c r="R29">
        <v>5.4100671003053389E-3</v>
      </c>
      <c r="S29">
        <v>2.5285342501349846E-2</v>
      </c>
      <c r="T29">
        <v>5.6652555325607777E-3</v>
      </c>
      <c r="U29">
        <v>3.54509066637064E-2</v>
      </c>
      <c r="V29">
        <v>5.7366043008580964E-3</v>
      </c>
      <c r="W29">
        <v>2.3273183093188141E-2</v>
      </c>
      <c r="X29">
        <v>5.6484194074872072E-3</v>
      </c>
      <c r="Y29">
        <v>7.8327022242555486E-3</v>
      </c>
      <c r="Z29">
        <v>6.3032341159062893E-3</v>
      </c>
      <c r="AA29">
        <v>3.0328909588469979E-2</v>
      </c>
      <c r="AB29">
        <v>5.8658823700477375E-3</v>
      </c>
      <c r="AC29">
        <v>2.5710696166439052E-2</v>
      </c>
      <c r="AD29">
        <v>6.480006165712795E-3</v>
      </c>
      <c r="AE29">
        <v>3.0933901888999801E-2</v>
      </c>
      <c r="AF29">
        <v>5.9316220140587916E-3</v>
      </c>
      <c r="AG29">
        <v>4.1212033551379069E-2</v>
      </c>
      <c r="AH29">
        <v>5.9004145931684212E-3</v>
      </c>
      <c r="AI29">
        <v>3.0684194255612765E-2</v>
      </c>
      <c r="AJ29">
        <v>5.9041029480713771E-3</v>
      </c>
      <c r="AK29">
        <v>3.0999823448950761E-2</v>
      </c>
      <c r="AL29">
        <v>5.7906675181996874E-3</v>
      </c>
      <c r="AM29">
        <v>3.0638072203649155E-2</v>
      </c>
      <c r="AN29">
        <v>5.7017890558820616E-3</v>
      </c>
      <c r="AO29">
        <v>3.3410508501735707E-2</v>
      </c>
      <c r="AP29">
        <v>6.0172758461857377E-3</v>
      </c>
      <c r="AQ29">
        <v>2.7101169524578909E-2</v>
      </c>
      <c r="AR29">
        <v>5.8872236775007946E-3</v>
      </c>
      <c r="AS29">
        <v>3.407184552205203E-2</v>
      </c>
      <c r="AT29">
        <v>5.9163183513904439E-3</v>
      </c>
      <c r="AU29">
        <v>4.3008544244636127E-2</v>
      </c>
      <c r="AV29">
        <v>5.8798798662520503E-3</v>
      </c>
      <c r="AW29">
        <v>3.618092104935864E-2</v>
      </c>
      <c r="AX29">
        <v>6.5165556166971806E-3</v>
      </c>
      <c r="AY29">
        <v>3.9784305288379625E-2</v>
      </c>
      <c r="AZ29">
        <v>6.0778846355446512E-3</v>
      </c>
      <c r="BA29">
        <v>4.0285578549702383E-2</v>
      </c>
      <c r="BB29">
        <v>6.054015620764977E-3</v>
      </c>
      <c r="BC29">
        <v>2.877182143785301E-2</v>
      </c>
      <c r="BD29">
        <v>5.8144636898188346E-3</v>
      </c>
      <c r="BE29">
        <v>3.6176348604006439E-2</v>
      </c>
      <c r="BF29">
        <v>5.9694704259983591E-3</v>
      </c>
      <c r="BG29">
        <v>3.7880256205762318E-2</v>
      </c>
      <c r="BH29">
        <v>6.1031844821359859E-3</v>
      </c>
      <c r="BI29">
        <v>2.3780611427234213E-2</v>
      </c>
      <c r="BJ29">
        <v>6.0105660958065287E-3</v>
      </c>
      <c r="BK29">
        <v>4.1174971253780231E-2</v>
      </c>
      <c r="BL29">
        <v>6.1294478859308952E-3</v>
      </c>
      <c r="BM29">
        <v>3.7801959408880995E-2</v>
      </c>
      <c r="BN29">
        <v>6.1858727649735301E-3</v>
      </c>
      <c r="BO29">
        <v>4.5210325417400561E-2</v>
      </c>
      <c r="BP29">
        <v>6.0229185290556408E-3</v>
      </c>
      <c r="BQ29">
        <v>3.4399124061324886E-2</v>
      </c>
      <c r="BR29">
        <v>6.0860667529245953E-3</v>
      </c>
      <c r="BS29">
        <v>4.261359408196868E-2</v>
      </c>
      <c r="BT29">
        <v>6.2435105633757027E-3</v>
      </c>
    </row>
    <row r="30" spans="3:72">
      <c r="C30">
        <v>5.0318790223040498E-2</v>
      </c>
      <c r="D30">
        <v>6.5480195988833903E-3</v>
      </c>
      <c r="E30">
        <v>4.7373503190457855E-2</v>
      </c>
      <c r="F30">
        <v>7.3171460489751539E-3</v>
      </c>
      <c r="I30">
        <v>2.839862705776593E-2</v>
      </c>
      <c r="J30">
        <v>5.5140828381298286E-3</v>
      </c>
      <c r="K30">
        <v>1.8197747663622563E-2</v>
      </c>
      <c r="L30">
        <v>5.5463730343652063E-3</v>
      </c>
      <c r="M30">
        <v>3.5359834081036677E-2</v>
      </c>
      <c r="N30">
        <v>5.7984883661849861E-3</v>
      </c>
      <c r="O30">
        <v>4.4318356923224674E-2</v>
      </c>
      <c r="P30">
        <v>5.8624269316411778E-3</v>
      </c>
      <c r="Q30">
        <v>2.1890540204399598E-2</v>
      </c>
      <c r="R30">
        <v>5.3862375032442339E-3</v>
      </c>
      <c r="S30">
        <v>2.6220464757468902E-2</v>
      </c>
      <c r="T30">
        <v>5.7107937143406973E-3</v>
      </c>
      <c r="U30">
        <v>3.6444715230104965E-2</v>
      </c>
      <c r="V30">
        <v>5.7934699604420808E-3</v>
      </c>
      <c r="W30">
        <v>2.4014338583935889E-2</v>
      </c>
      <c r="X30">
        <v>5.6217128900149299E-3</v>
      </c>
      <c r="Y30">
        <v>7.9272179623280561E-3</v>
      </c>
      <c r="Z30">
        <v>6.4372936936755139E-3</v>
      </c>
      <c r="AA30">
        <v>3.1048074457926692E-2</v>
      </c>
      <c r="AB30">
        <v>5.9147781398491773E-3</v>
      </c>
      <c r="AC30">
        <v>2.5880745644134368E-2</v>
      </c>
      <c r="AD30">
        <v>6.5765267725242044E-3</v>
      </c>
      <c r="AE30">
        <v>3.1539319342887853E-2</v>
      </c>
      <c r="AF30">
        <v>5.9776250837105908E-3</v>
      </c>
      <c r="AG30">
        <v>4.2079223204492928E-2</v>
      </c>
      <c r="AH30">
        <v>5.9666017451741986E-3</v>
      </c>
      <c r="AI30">
        <v>3.1423890779386128E-2</v>
      </c>
      <c r="AJ30">
        <v>5.9493319377977071E-3</v>
      </c>
      <c r="AK30">
        <v>3.1867703130236819E-2</v>
      </c>
      <c r="AL30">
        <v>5.7660108632100757E-3</v>
      </c>
      <c r="AM30">
        <v>3.1479094577411562E-2</v>
      </c>
      <c r="AN30">
        <v>5.6806292837383787E-3</v>
      </c>
      <c r="AO30">
        <v>3.4034237602433938E-2</v>
      </c>
      <c r="AP30">
        <v>6.0522995201978255E-3</v>
      </c>
      <c r="AQ30">
        <v>2.8098677332951918E-2</v>
      </c>
      <c r="AR30">
        <v>5.8560935952773471E-3</v>
      </c>
      <c r="AS30">
        <v>3.4840078898781074E-2</v>
      </c>
      <c r="AT30">
        <v>5.9747876319666895E-3</v>
      </c>
      <c r="AU30">
        <v>4.4121138205049724E-2</v>
      </c>
      <c r="AV30">
        <v>5.9357916006093012E-3</v>
      </c>
      <c r="AW30">
        <v>3.6387642616533065E-2</v>
      </c>
      <c r="AX30">
        <v>6.5959627329496883E-3</v>
      </c>
      <c r="AY30">
        <v>4.039803124193752E-2</v>
      </c>
      <c r="AZ30">
        <v>6.1368487926679949E-3</v>
      </c>
      <c r="BA30">
        <v>4.101486594622044E-2</v>
      </c>
      <c r="BB30">
        <v>6.0918230818634246E-3</v>
      </c>
      <c r="BC30">
        <v>2.9857056301591498E-2</v>
      </c>
      <c r="BD30">
        <v>5.8601659671239058E-3</v>
      </c>
      <c r="BE30">
        <v>3.6943859959281726E-2</v>
      </c>
      <c r="BF30">
        <v>6.0312469254891338E-3</v>
      </c>
      <c r="BG30">
        <v>3.8479354059755E-2</v>
      </c>
      <c r="BH30">
        <v>6.1450763611517155E-3</v>
      </c>
      <c r="BI30">
        <v>2.4698546834233493E-2</v>
      </c>
      <c r="BJ30">
        <v>5.9782343316923878E-3</v>
      </c>
      <c r="BK30">
        <v>4.196521233012173E-2</v>
      </c>
      <c r="BL30">
        <v>6.1975886470282847E-3</v>
      </c>
      <c r="BM30">
        <v>3.8480787270051033E-2</v>
      </c>
      <c r="BN30">
        <v>6.2270547232565546E-3</v>
      </c>
      <c r="BO30">
        <v>4.5950268765491437E-2</v>
      </c>
      <c r="BP30">
        <v>6.0143091741896668E-3</v>
      </c>
      <c r="BQ30">
        <v>3.5155207159744253E-2</v>
      </c>
      <c r="BR30">
        <v>6.1636832255564395E-3</v>
      </c>
      <c r="BS30">
        <v>4.3314248406775377E-2</v>
      </c>
      <c r="BT30">
        <v>6.2815485651062384E-3</v>
      </c>
    </row>
    <row r="31" spans="3:72">
      <c r="C31">
        <v>3.4733605325162904E-2</v>
      </c>
      <c r="D31">
        <v>6.549207536379986E-3</v>
      </c>
      <c r="E31">
        <v>4.7920559974884425E-2</v>
      </c>
      <c r="F31">
        <v>7.4000000000000732E-3</v>
      </c>
      <c r="I31">
        <v>2.9482047229424858E-2</v>
      </c>
      <c r="J31">
        <v>5.610468583734941E-3</v>
      </c>
      <c r="K31">
        <v>1.9087183330214835E-2</v>
      </c>
      <c r="L31">
        <v>5.5224429175512188E-3</v>
      </c>
      <c r="M31">
        <v>3.6227185715745909E-2</v>
      </c>
      <c r="N31">
        <v>5.8682079005469958E-3</v>
      </c>
      <c r="O31">
        <v>4.5244948353457361E-2</v>
      </c>
      <c r="P31">
        <v>5.9251830476584437E-3</v>
      </c>
      <c r="Q31">
        <v>2.2721727607039312E-2</v>
      </c>
      <c r="R31">
        <v>5.3788118927296071E-3</v>
      </c>
      <c r="S31">
        <v>2.7142109701161973E-2</v>
      </c>
      <c r="T31">
        <v>5.7705670731991836E-3</v>
      </c>
      <c r="U31">
        <v>3.742420795052033E-2</v>
      </c>
      <c r="V31">
        <v>5.8628699619988744E-3</v>
      </c>
      <c r="W31">
        <v>2.4840510928715084E-2</v>
      </c>
      <c r="X31">
        <v>5.607803763020093E-3</v>
      </c>
      <c r="Y31">
        <v>7.9465408275967604E-3</v>
      </c>
      <c r="Z31">
        <v>6.5653157604862846E-3</v>
      </c>
      <c r="AA31">
        <v>3.1756657455729663E-2</v>
      </c>
      <c r="AB31">
        <v>5.9743822982813314E-3</v>
      </c>
      <c r="AC31">
        <v>2.5931650666999335E-2</v>
      </c>
      <c r="AD31">
        <v>6.6613710053937377E-3</v>
      </c>
      <c r="AE31">
        <v>3.2135743893552574E-2</v>
      </c>
      <c r="AF31">
        <v>6.0326841093126622E-3</v>
      </c>
      <c r="AG31">
        <v>4.2933761876883837E-2</v>
      </c>
      <c r="AH31">
        <v>6.0426776459046351E-3</v>
      </c>
      <c r="AI31">
        <v>3.2152806415468693E-2</v>
      </c>
      <c r="AJ31">
        <v>6.0052677602745628E-3</v>
      </c>
      <c r="AK31">
        <v>3.2835458702343313E-2</v>
      </c>
      <c r="AL31">
        <v>5.7527746928072929E-3</v>
      </c>
      <c r="AM31">
        <v>3.2416677090240098E-2</v>
      </c>
      <c r="AN31">
        <v>5.6726438036497828E-3</v>
      </c>
      <c r="AO31">
        <v>3.4648965259175248E-2</v>
      </c>
      <c r="AP31">
        <v>6.0956535997100554E-3</v>
      </c>
      <c r="AQ31">
        <v>2.9211254038184479E-2</v>
      </c>
      <c r="AR31">
        <v>5.8347344037513963E-3</v>
      </c>
      <c r="AS31">
        <v>3.5596965037679694E-2</v>
      </c>
      <c r="AT31">
        <v>6.043884381597496E-3</v>
      </c>
      <c r="AU31">
        <v>4.5217920621112649E-2</v>
      </c>
      <c r="AV31">
        <v>6.0036207435219882E-3</v>
      </c>
      <c r="AW31">
        <v>3.6453929039450023E-2</v>
      </c>
      <c r="AX31">
        <v>6.6665135167308515E-3</v>
      </c>
      <c r="AY31">
        <v>4.1002634273950206E-2</v>
      </c>
      <c r="AZ31">
        <v>6.2028411146866861E-3</v>
      </c>
      <c r="BA31">
        <v>4.1733748260643085E-2</v>
      </c>
      <c r="BB31">
        <v>6.1379601526731706E-3</v>
      </c>
      <c r="BC31">
        <v>3.0926844671703011E-2</v>
      </c>
      <c r="BD31">
        <v>5.9205681664279055E-3</v>
      </c>
      <c r="BE31">
        <v>3.7700021570821224E-2</v>
      </c>
      <c r="BF31">
        <v>6.1031374675860851E-3</v>
      </c>
      <c r="BG31">
        <v>3.9069712452535967E-2</v>
      </c>
      <c r="BH31">
        <v>6.1945277135727903E-3</v>
      </c>
      <c r="BI31">
        <v>2.5722344131371418E-2</v>
      </c>
      <c r="BJ31">
        <v>5.9556523152878051E-3</v>
      </c>
      <c r="BK31">
        <v>4.274380338391779E-2</v>
      </c>
      <c r="BL31">
        <v>6.2749147081255603E-3</v>
      </c>
      <c r="BM31">
        <v>3.9149803663443672E-2</v>
      </c>
      <c r="BN31">
        <v>6.276792773203011E-3</v>
      </c>
      <c r="BO31">
        <v>4.6775240414634003E-2</v>
      </c>
      <c r="BP31">
        <v>6.0160878856537463E-3</v>
      </c>
      <c r="BQ31">
        <v>3.5899790059150199E-2</v>
      </c>
      <c r="BR31">
        <v>6.2518157964006763E-3</v>
      </c>
      <c r="BS31">
        <v>4.4004890297245143E-2</v>
      </c>
      <c r="BT31">
        <v>6.3274750140201756E-3</v>
      </c>
    </row>
    <row r="32" spans="3:72">
      <c r="C32">
        <v>4.2947188612405686E-2</v>
      </c>
      <c r="D32">
        <v>6.570742152159712E-3</v>
      </c>
      <c r="E32">
        <v>4.7920559974883946E-2</v>
      </c>
      <c r="F32">
        <v>7.4000000000000003E-3</v>
      </c>
      <c r="I32">
        <v>3.0519580955371762E-2</v>
      </c>
      <c r="J32">
        <v>5.7217605479466865E-3</v>
      </c>
      <c r="K32">
        <v>2.0050977024651875E-2</v>
      </c>
      <c r="L32">
        <v>5.5119636634506156E-3</v>
      </c>
      <c r="M32">
        <v>3.7058054843520732E-2</v>
      </c>
      <c r="N32">
        <v>5.947638685787379E-3</v>
      </c>
      <c r="O32">
        <v>4.6132843199335707E-2</v>
      </c>
      <c r="P32">
        <v>5.9962142410163793E-3</v>
      </c>
      <c r="Q32">
        <v>2.3621819595169791E-2</v>
      </c>
      <c r="R32">
        <v>5.3879347998236175E-3</v>
      </c>
      <c r="S32">
        <v>2.8025137260914164E-2</v>
      </c>
      <c r="T32">
        <v>5.8429451477240947E-3</v>
      </c>
      <c r="U32">
        <v>3.8362666816886506E-2</v>
      </c>
      <c r="V32">
        <v>5.9429112543983092E-3</v>
      </c>
      <c r="W32">
        <v>2.5735619622591722E-2</v>
      </c>
      <c r="X32">
        <v>5.606962751838254E-3</v>
      </c>
      <c r="AA32">
        <v>3.2435330284836833E-2</v>
      </c>
      <c r="AB32">
        <v>6.0430689992786168E-3</v>
      </c>
      <c r="AE32">
        <v>3.2706906634014606E-2</v>
      </c>
      <c r="AF32">
        <v>6.0952972241747469E-3</v>
      </c>
      <c r="AG32">
        <v>4.375233998118503E-2</v>
      </c>
      <c r="AH32">
        <v>6.1265671431028779E-3</v>
      </c>
      <c r="AI32">
        <v>3.2851058245449385E-2</v>
      </c>
      <c r="AJ32">
        <v>6.0703846320785829E-3</v>
      </c>
      <c r="AK32">
        <v>3.3884253903864861E-2</v>
      </c>
      <c r="AL32">
        <v>5.7512166339923074E-3</v>
      </c>
      <c r="AM32">
        <v>3.3432570765006872E-2</v>
      </c>
      <c r="AN32">
        <v>5.6779880439028502E-3</v>
      </c>
      <c r="AO32">
        <v>3.5237923303959119E-2</v>
      </c>
      <c r="AP32">
        <v>6.1461554984489847E-3</v>
      </c>
      <c r="AQ32">
        <v>3.0417244600246494E-2</v>
      </c>
      <c r="AR32">
        <v>5.823561835290275E-3</v>
      </c>
      <c r="AS32">
        <v>3.6321858057933636E-2</v>
      </c>
      <c r="AT32">
        <v>6.1217238210747194E-3</v>
      </c>
      <c r="AU32">
        <v>4.6268974127613063E-2</v>
      </c>
      <c r="AV32">
        <v>6.0815170927888329E-3</v>
      </c>
      <c r="AY32">
        <v>4.1581622389786861E-2</v>
      </c>
      <c r="AZ32">
        <v>6.2740615030852011E-3</v>
      </c>
      <c r="BA32">
        <v>4.2422616257419221E-2</v>
      </c>
      <c r="BB32">
        <v>6.1911683341728937E-3</v>
      </c>
      <c r="BC32">
        <v>3.1952005510181049E-2</v>
      </c>
      <c r="BD32">
        <v>5.994022673190603E-3</v>
      </c>
      <c r="BE32">
        <v>3.8424207321028352E-2</v>
      </c>
      <c r="BF32">
        <v>6.1831810657054648E-3</v>
      </c>
      <c r="BG32">
        <v>3.9635227946099631E-2</v>
      </c>
      <c r="BH32">
        <v>6.2501896354152185E-3</v>
      </c>
      <c r="BI32">
        <v>2.6832076268811383E-2</v>
      </c>
      <c r="BJ32">
        <v>5.9432595798554312E-3</v>
      </c>
      <c r="BK32">
        <v>4.3489506480856255E-2</v>
      </c>
      <c r="BL32">
        <v>6.3593168158499859E-3</v>
      </c>
      <c r="BM32">
        <v>3.9790759565842736E-2</v>
      </c>
      <c r="BN32">
        <v>6.3337301904677805E-3</v>
      </c>
      <c r="BO32">
        <v>4.7669183230069037E-2</v>
      </c>
      <c r="BP32">
        <v>6.0282200428524854E-3</v>
      </c>
      <c r="BQ32">
        <v>3.6612562479029685E-2</v>
      </c>
      <c r="BR32">
        <v>6.3480604386691427E-3</v>
      </c>
      <c r="BS32">
        <v>4.4666680842975003E-2</v>
      </c>
      <c r="BT32">
        <v>6.3800371563124594E-3</v>
      </c>
    </row>
    <row r="33" spans="3:72">
      <c r="C33" t="s">
        <v>29</v>
      </c>
      <c r="D33" t="s">
        <v>29</v>
      </c>
      <c r="E33" t="s">
        <v>29</v>
      </c>
      <c r="F33" t="s">
        <v>29</v>
      </c>
      <c r="I33">
        <v>3.1482927020211368E-2</v>
      </c>
      <c r="J33">
        <v>5.8449229760978681E-3</v>
      </c>
      <c r="K33">
        <v>2.1070369598970538E-2</v>
      </c>
      <c r="L33">
        <v>5.5151392388244885E-3</v>
      </c>
      <c r="M33">
        <v>3.7829777520469614E-2</v>
      </c>
      <c r="N33">
        <v>6.0346140571453828E-3</v>
      </c>
      <c r="O33">
        <v>4.6957822004033284E-2</v>
      </c>
      <c r="P33">
        <v>6.0735829659246815E-3</v>
      </c>
      <c r="Q33">
        <v>2.4573296902081532E-2</v>
      </c>
      <c r="R33">
        <v>5.4134286575168349E-3</v>
      </c>
      <c r="S33">
        <v>2.8845460746776488E-2</v>
      </c>
      <c r="T33">
        <v>5.9259536527179486E-3</v>
      </c>
      <c r="U33">
        <v>3.923449311770872E-2</v>
      </c>
      <c r="V33">
        <v>6.0314105198358064E-3</v>
      </c>
      <c r="W33">
        <v>2.6682242393010532E-2</v>
      </c>
      <c r="X33">
        <v>5.61920622579543E-3</v>
      </c>
      <c r="AA33">
        <v>3.3065580519638198E-2</v>
      </c>
      <c r="AB33">
        <v>6.1189646486906925E-3</v>
      </c>
      <c r="AE33">
        <v>3.3237227733624274E-2</v>
      </c>
      <c r="AF33">
        <v>6.1637565057436174E-3</v>
      </c>
      <c r="AG33">
        <v>4.4512628840585045E-2</v>
      </c>
      <c r="AH33">
        <v>6.2159819499689557E-3</v>
      </c>
      <c r="AI33">
        <v>3.3499599779612997E-2</v>
      </c>
      <c r="AJ33">
        <v>6.1429063346939679E-3</v>
      </c>
      <c r="AK33">
        <v>3.4993675129190695E-2</v>
      </c>
      <c r="AL33">
        <v>5.7613670126076882E-3</v>
      </c>
      <c r="AM33">
        <v>3.4507002386894477E-2</v>
      </c>
      <c r="AN33">
        <v>5.6965579849400372E-3</v>
      </c>
      <c r="AO33">
        <v>3.5785046496622903E-2</v>
      </c>
      <c r="AP33">
        <v>6.2024276562656399E-3</v>
      </c>
      <c r="AQ33">
        <v>3.1693175784641356E-2</v>
      </c>
      <c r="AR33">
        <v>5.8227933512304706E-3</v>
      </c>
      <c r="AS33">
        <v>3.6994984767605453E-2</v>
      </c>
      <c r="AT33">
        <v>6.2061826934016956E-3</v>
      </c>
      <c r="AU33">
        <v>4.7245628724785653E-2</v>
      </c>
      <c r="AV33">
        <v>6.1673558390624638E-3</v>
      </c>
      <c r="AY33">
        <v>4.2119202302956828E-2</v>
      </c>
      <c r="AZ33">
        <v>6.3485672513257227E-3</v>
      </c>
      <c r="BA33">
        <v>4.3062679413341624E-2</v>
      </c>
      <c r="BB33">
        <v>6.2499962458746582E-3</v>
      </c>
      <c r="BC33">
        <v>3.290457510174679E-2</v>
      </c>
      <c r="BD33">
        <v>6.0785258399491202E-3</v>
      </c>
      <c r="BE33">
        <v>3.9096663310448816E-2</v>
      </c>
      <c r="BF33">
        <v>6.2691943391486636E-3</v>
      </c>
      <c r="BG33">
        <v>4.0160474751970446E-2</v>
      </c>
      <c r="BH33">
        <v>6.310543814550938E-3</v>
      </c>
      <c r="BI33">
        <v>2.8006143572799711E-2</v>
      </c>
      <c r="BJ33">
        <v>5.9412973358939315E-3</v>
      </c>
      <c r="BK33">
        <v>4.4181980784355535E-2</v>
      </c>
      <c r="BL33">
        <v>6.4484927007227126E-3</v>
      </c>
      <c r="BM33">
        <v>4.0386171371078111E-2</v>
      </c>
      <c r="BN33">
        <v>6.396313870732649E-3</v>
      </c>
      <c r="BO33">
        <v>4.8614697631738979E-2</v>
      </c>
      <c r="BP33">
        <v>6.0504695071461351E-3</v>
      </c>
      <c r="BQ33">
        <v>3.727408184582743E-2</v>
      </c>
      <c r="BR33">
        <v>6.4497918494118107E-3</v>
      </c>
      <c r="BS33">
        <v>4.5281568123036638E-2</v>
      </c>
      <c r="BT33">
        <v>6.4378012337606349E-3</v>
      </c>
    </row>
    <row r="34" spans="3:72">
      <c r="I34">
        <v>3.2345807854550636E-2</v>
      </c>
      <c r="J34">
        <v>5.976596318209011E-3</v>
      </c>
      <c r="K34">
        <v>2.2125519736253572E-2</v>
      </c>
      <c r="L34">
        <v>5.5319078347103486E-3</v>
      </c>
      <c r="M34">
        <v>3.8521303163696265E-2</v>
      </c>
      <c r="N34">
        <v>6.1267615532182313E-3</v>
      </c>
      <c r="O34">
        <v>4.7697381496317179E-2</v>
      </c>
      <c r="P34">
        <v>6.1551788052530646E-3</v>
      </c>
      <c r="Q34">
        <v>2.5557640104284896E-2</v>
      </c>
      <c r="R34">
        <v>5.4547972568680927E-3</v>
      </c>
      <c r="S34">
        <v>2.9580703872478353E-2</v>
      </c>
      <c r="T34">
        <v>6.0173283325515381E-3</v>
      </c>
      <c r="U34">
        <v>4.0015905704182092E-2</v>
      </c>
      <c r="V34">
        <v>6.1259537290505985E-3</v>
      </c>
      <c r="W34">
        <v>2.7661954304512761E-2</v>
      </c>
      <c r="X34">
        <v>5.644295879597791E-3</v>
      </c>
      <c r="AA34">
        <v>3.3630216576668114E-2</v>
      </c>
      <c r="AB34">
        <v>6.1999990110467914E-3</v>
      </c>
      <c r="AE34">
        <v>3.3712241415228175E-2</v>
      </c>
      <c r="AF34">
        <v>6.2361945632781034E-3</v>
      </c>
      <c r="AG34">
        <v>4.5193889756924586E-2</v>
      </c>
      <c r="AH34">
        <v>6.3084830636585681E-3</v>
      </c>
      <c r="AI34">
        <v>3.4080740495529158E-2</v>
      </c>
      <c r="AJ34">
        <v>6.2208546651233423E-3</v>
      </c>
      <c r="AK34">
        <v>3.6142128756117789E-2</v>
      </c>
      <c r="AL34">
        <v>5.7830282630795711E-3</v>
      </c>
      <c r="AM34">
        <v>3.561905936653071E-2</v>
      </c>
      <c r="AN34">
        <v>5.7279921839820504E-3</v>
      </c>
      <c r="AO34">
        <v>3.6275410742714446E-2</v>
      </c>
      <c r="AP34">
        <v>6.2629351153853504E-3</v>
      </c>
      <c r="AQ34">
        <v>3.3014213042215024E-2</v>
      </c>
      <c r="AR34">
        <v>5.8324439092400692E-3</v>
      </c>
      <c r="AS34">
        <v>3.759798402476567E-2</v>
      </c>
      <c r="AT34">
        <v>6.2949571807091919E-3</v>
      </c>
      <c r="AU34">
        <v>4.8121243821168079E-2</v>
      </c>
      <c r="AV34">
        <v>6.2587955251094465E-3</v>
      </c>
      <c r="AY34">
        <v>4.2600710234795079E-2</v>
      </c>
      <c r="AZ34">
        <v>6.4243260368182413E-3</v>
      </c>
      <c r="BA34">
        <v>4.3636478474036865E-2</v>
      </c>
      <c r="BB34">
        <v>6.3128392157001606E-3</v>
      </c>
      <c r="BC34">
        <v>3.3758569831105922E-2</v>
      </c>
      <c r="BD34">
        <v>6.1717726405976009E-3</v>
      </c>
      <c r="BE34">
        <v>3.9699046692653152E-2</v>
      </c>
      <c r="BF34">
        <v>6.3588310700360209E-3</v>
      </c>
      <c r="BG34">
        <v>4.0631125506500484E-2</v>
      </c>
      <c r="BH34">
        <v>6.3739439463047307E-3</v>
      </c>
      <c r="BI34">
        <v>2.922169415874603E-2</v>
      </c>
      <c r="BJ34">
        <v>5.9498037762499966E-3</v>
      </c>
      <c r="BK34">
        <v>4.4802337400561963E-2</v>
      </c>
      <c r="BL34">
        <v>6.540009877068596E-3</v>
      </c>
      <c r="BM34">
        <v>4.0919797797225724E-2</v>
      </c>
      <c r="BN34">
        <v>6.4628366943434703E-3</v>
      </c>
      <c r="BO34">
        <v>4.959338025732201E-2</v>
      </c>
      <c r="BP34">
        <v>6.0824032180206086E-3</v>
      </c>
      <c r="BQ34">
        <v>3.7866303635669472E-2</v>
      </c>
      <c r="BR34">
        <v>6.5542350609376172E-3</v>
      </c>
      <c r="BS34">
        <v>4.5832779615321485E-2</v>
      </c>
      <c r="BT34">
        <v>6.4991915929116274E-3</v>
      </c>
    </row>
    <row r="35" spans="3:72">
      <c r="I35">
        <v>3.3084686318591225E-2</v>
      </c>
      <c r="J35">
        <v>6.1131888687541054E-3</v>
      </c>
      <c r="K35">
        <v>2.319589013929426E-2</v>
      </c>
      <c r="L35">
        <v>5.5619430694632734E-3</v>
      </c>
      <c r="M35">
        <v>3.9113768756326266E-2</v>
      </c>
      <c r="N35">
        <v>6.2215676305236523E-3</v>
      </c>
      <c r="O35">
        <v>4.8331348421125589E-2</v>
      </c>
      <c r="P35">
        <v>6.2387760372091278E-3</v>
      </c>
      <c r="Q35">
        <v>2.6555690081022792E-2</v>
      </c>
      <c r="R35">
        <v>5.511235405147104E-3</v>
      </c>
      <c r="S35">
        <v>3.0210811122186394E-2</v>
      </c>
      <c r="T35">
        <v>6.1145767241550129E-3</v>
      </c>
      <c r="U35">
        <v>4.06855896779382E-2</v>
      </c>
      <c r="V35">
        <v>6.2239619897510572E-3</v>
      </c>
      <c r="W35">
        <v>2.8655686379146797E-2</v>
      </c>
      <c r="X35">
        <v>5.6817433716731328E-3</v>
      </c>
      <c r="AA35">
        <v>3.4113836656187148E-2</v>
      </c>
      <c r="AB35">
        <v>6.2839616801826535E-3</v>
      </c>
      <c r="AE35">
        <v>3.4118990543860382E-2</v>
      </c>
      <c r="AF35">
        <v>6.3106354754005854E-3</v>
      </c>
      <c r="AG35">
        <v>4.5777539708320561E-2</v>
      </c>
      <c r="AH35">
        <v>6.4015472949226684E-3</v>
      </c>
      <c r="AI35">
        <v>3.4578628389388445E-2</v>
      </c>
      <c r="AJ35">
        <v>6.3021033961087221E-3</v>
      </c>
      <c r="AK35">
        <v>3.730726144114465E-2</v>
      </c>
      <c r="AL35">
        <v>5.8157787738068283E-3</v>
      </c>
      <c r="AM35">
        <v>3.674709677975304E-2</v>
      </c>
      <c r="AN35">
        <v>5.7716788101004092E-3</v>
      </c>
      <c r="AO35">
        <v>3.6695640183884555E-2</v>
      </c>
      <c r="AP35">
        <v>6.3260273900545049E-3</v>
      </c>
      <c r="AQ35">
        <v>3.435464388540644E-2</v>
      </c>
      <c r="AR35">
        <v>5.8523256721847612E-3</v>
      </c>
      <c r="AS35">
        <v>3.8114407581580689E-2</v>
      </c>
      <c r="AT35">
        <v>6.3856257464012774E-3</v>
      </c>
      <c r="AU35">
        <v>4.8871934919489206E-2</v>
      </c>
      <c r="AV35">
        <v>6.3533419146598914E-3</v>
      </c>
      <c r="AY35">
        <v>4.3013011904118555E-2</v>
      </c>
      <c r="AZ35">
        <v>6.4992713573829349E-3</v>
      </c>
      <c r="BA35">
        <v>4.4128361696911679E-2</v>
      </c>
      <c r="BB35">
        <v>6.3779830512519561E-3</v>
      </c>
      <c r="BC35">
        <v>3.4490694948239621E-2</v>
      </c>
      <c r="BD35">
        <v>6.2712195454906203E-3</v>
      </c>
      <c r="BE35">
        <v>4.0214926019271111E-2</v>
      </c>
      <c r="BF35">
        <v>6.4496462020144476E-3</v>
      </c>
      <c r="BG35">
        <v>4.103434208400112E-2</v>
      </c>
      <c r="BH35">
        <v>6.4386606403541609E-3</v>
      </c>
      <c r="BI35">
        <v>3.0455068717163192E-2</v>
      </c>
      <c r="BJ35">
        <v>5.9686133327380275E-3</v>
      </c>
      <c r="BK35">
        <v>4.533365461813442E-2</v>
      </c>
      <c r="BL35">
        <v>6.6313719948843915E-3</v>
      </c>
      <c r="BM35">
        <v>4.1377082906440522E-2</v>
      </c>
      <c r="BN35">
        <v>6.5314840920841985E-3</v>
      </c>
      <c r="BO35">
        <v>5.0586182162746143E-2</v>
      </c>
      <c r="BP35">
        <v>6.1233996221177929E-3</v>
      </c>
      <c r="BQ35">
        <v>3.8373073581935903E-2</v>
      </c>
      <c r="BR35">
        <v>6.6585411346992696E-3</v>
      </c>
      <c r="BS35">
        <v>4.630527970722112E-2</v>
      </c>
      <c r="BT35">
        <v>6.5625336648005191E-3</v>
      </c>
    </row>
    <row r="36" spans="3:72">
      <c r="I36">
        <v>3.367940773394653E-2</v>
      </c>
      <c r="J36">
        <v>6.2509747390244886E-3</v>
      </c>
      <c r="K36">
        <v>2.4260647265725698E-2</v>
      </c>
      <c r="L36">
        <v>5.6046603414033709E-3</v>
      </c>
      <c r="M36">
        <v>3.9591013381435218E-2</v>
      </c>
      <c r="N36">
        <v>6.3164462264137522E-3</v>
      </c>
      <c r="O36">
        <v>4.8842429813378177E-2</v>
      </c>
      <c r="P36">
        <v>6.3220943472268309E-3</v>
      </c>
      <c r="Q36">
        <v>2.7548020924763029E-2</v>
      </c>
      <c r="R36">
        <v>5.581644597995059E-3</v>
      </c>
      <c r="S36">
        <v>3.0718594812695579E-2</v>
      </c>
      <c r="T36">
        <v>6.2150461449130686E-3</v>
      </c>
      <c r="U36">
        <v>4.122527780590881E-2</v>
      </c>
      <c r="V36">
        <v>6.3227618920737427E-3</v>
      </c>
      <c r="W36">
        <v>2.964409675243336E-2</v>
      </c>
      <c r="X36">
        <v>5.730819829184098E-3</v>
      </c>
      <c r="AA36">
        <v>3.4503248863129485E-2</v>
      </c>
      <c r="AB36">
        <v>6.368562373358597E-3</v>
      </c>
      <c r="AE36">
        <v>3.4446380063607673E-2</v>
      </c>
      <c r="AF36">
        <v>6.3850486880813375E-3</v>
      </c>
      <c r="AG36">
        <v>4.6247658245560777E-2</v>
      </c>
      <c r="AH36">
        <v>6.4926360941327177E-3</v>
      </c>
      <c r="AI36">
        <v>3.4979682377343252E-2</v>
      </c>
      <c r="AJ36">
        <v>6.3844362740684609E-3</v>
      </c>
      <c r="AK36">
        <v>3.8466395201875996E-2</v>
      </c>
      <c r="AL36">
        <v>5.8589810933513068E-3</v>
      </c>
      <c r="AM36">
        <v>3.7869158661436607E-2</v>
      </c>
      <c r="AN36">
        <v>5.8267675528105179E-3</v>
      </c>
      <c r="AO36">
        <v>3.7034272056434496E-2</v>
      </c>
      <c r="AP36">
        <v>6.3899834874894127E-3</v>
      </c>
      <c r="AQ36">
        <v>3.5688378352570362E-2</v>
      </c>
      <c r="AR36">
        <v>5.8820516641639982E-3</v>
      </c>
      <c r="AS36">
        <v>3.853016874963635E-2</v>
      </c>
      <c r="AT36">
        <v>6.4757151883611834E-3</v>
      </c>
      <c r="AU36">
        <v>4.9477225123492487E-2</v>
      </c>
      <c r="AV36">
        <v>6.4484160286709053E-3</v>
      </c>
      <c r="AY36">
        <v>4.3344860796178358E-2</v>
      </c>
      <c r="AZ36">
        <v>6.5713589000426682E-3</v>
      </c>
      <c r="BA36">
        <v>4.4524911789889911E-2</v>
      </c>
      <c r="BB36">
        <v>6.4436507985134988E-3</v>
      </c>
      <c r="BC36">
        <v>3.5080979988460242E-2</v>
      </c>
      <c r="BD36">
        <v>6.3741539023014311E-3</v>
      </c>
      <c r="BE36">
        <v>4.0630229447069587E-2</v>
      </c>
      <c r="BF36">
        <v>6.5391625350209523E-3</v>
      </c>
      <c r="BG36">
        <v>4.1359125787345304E-2</v>
      </c>
      <c r="BH36">
        <v>6.5029285939893905E-3</v>
      </c>
      <c r="BI36">
        <v>3.1682261015214368E-2</v>
      </c>
      <c r="BJ36">
        <v>5.997359898736539E-3</v>
      </c>
      <c r="BK36">
        <v>4.5761439488418154E-2</v>
      </c>
      <c r="BL36">
        <v>6.7200869337593521E-3</v>
      </c>
      <c r="BM36">
        <v>4.1745553152996454E-2</v>
      </c>
      <c r="BN36">
        <v>6.6003835418948775E-3</v>
      </c>
      <c r="BO36">
        <v>5.1573779588217732E-2</v>
      </c>
      <c r="BP36">
        <v>6.1726607710646557E-3</v>
      </c>
      <c r="BQ36">
        <v>3.8780568321543238E-2</v>
      </c>
      <c r="BR36">
        <v>6.7598648729101912E-3</v>
      </c>
      <c r="BS36">
        <v>4.6686179827944346E-2</v>
      </c>
      <c r="BT36">
        <v>6.6260996428266408E-3</v>
      </c>
    </row>
    <row r="37" spans="3:72">
      <c r="I37">
        <v>3.4113749650728671E-2</v>
      </c>
      <c r="J37">
        <v>6.3861954896601387E-3</v>
      </c>
      <c r="K37">
        <v>2.5299066829225184E-2</v>
      </c>
      <c r="L37">
        <v>5.6592282074225024E-3</v>
      </c>
      <c r="M37">
        <v>3.9940019049734023E-2</v>
      </c>
      <c r="N37">
        <v>6.4088093001226885E-3</v>
      </c>
      <c r="O37">
        <v>4.9216684704984054E-2</v>
      </c>
      <c r="P37">
        <v>6.4028610290035133E-3</v>
      </c>
      <c r="Q37">
        <v>2.8515318044391825E-2</v>
      </c>
      <c r="R37">
        <v>5.6646544005624433E-3</v>
      </c>
      <c r="S37">
        <v>3.1090203928622114E-2</v>
      </c>
      <c r="T37">
        <v>6.315996050931659E-3</v>
      </c>
      <c r="U37">
        <v>4.162024880282484E-2</v>
      </c>
      <c r="V37">
        <v>6.4196584322354141E-3</v>
      </c>
      <c r="W37">
        <v>3.0607947140756583E-2</v>
      </c>
      <c r="X37">
        <v>5.79057003470888E-3</v>
      </c>
      <c r="AA37">
        <v>3.4787831047611593E-2</v>
      </c>
      <c r="AB37">
        <v>6.4514934042023296E-3</v>
      </c>
      <c r="AE37">
        <v>3.4685479641812109E-2</v>
      </c>
      <c r="AF37">
        <v>6.4574044028591973E-3</v>
      </c>
      <c r="AG37">
        <v>4.6591421760456872E-2</v>
      </c>
      <c r="AH37">
        <v>6.5792647962970427E-3</v>
      </c>
      <c r="AI37">
        <v>3.5272962752071896E-2</v>
      </c>
      <c r="AJ37">
        <v>6.4656074727176133E-3</v>
      </c>
      <c r="AK37">
        <v>3.9596968818154332E-2</v>
      </c>
      <c r="AL37">
        <v>5.9117943377049844E-3</v>
      </c>
      <c r="AM37">
        <v>3.8963405353380935E-2</v>
      </c>
      <c r="AN37">
        <v>5.8921861723980435E-3</v>
      </c>
      <c r="AO37">
        <v>3.7282069365628528E-2</v>
      </c>
      <c r="AP37">
        <v>6.4530588520731527E-3</v>
      </c>
      <c r="AQ37">
        <v>3.6989456819403931E-2</v>
      </c>
      <c r="AR37">
        <v>5.9210433025567192E-3</v>
      </c>
      <c r="AS37">
        <v>3.8833926648076569E-2</v>
      </c>
      <c r="AT37">
        <v>6.5627681014578899E-3</v>
      </c>
      <c r="AU37">
        <v>4.9920603694286518E-2</v>
      </c>
      <c r="AV37">
        <v>6.5414244931519851E-3</v>
      </c>
      <c r="AY37">
        <v>4.3587204938264595E-2</v>
      </c>
      <c r="AZ37">
        <v>6.6386223045518831E-3</v>
      </c>
      <c r="BA37">
        <v>4.4815311900164058E-2</v>
      </c>
      <c r="BB37">
        <v>6.5080512125225334E-3</v>
      </c>
      <c r="BC37">
        <v>3.5513323514628811E-2</v>
      </c>
      <c r="BD37">
        <v>6.4777679301060761E-3</v>
      </c>
      <c r="BE37">
        <v>4.0933628581153479E-2</v>
      </c>
      <c r="BF37">
        <v>6.6249382968427825E-3</v>
      </c>
      <c r="BG37">
        <v>4.1596617363753731E-2</v>
      </c>
      <c r="BH37">
        <v>6.5649947449693017E-3</v>
      </c>
      <c r="BI37">
        <v>3.2879385150728559E-2</v>
      </c>
      <c r="BJ37">
        <v>6.0354839550371036E-3</v>
      </c>
      <c r="BK37">
        <v>4.6074023155303748E-2</v>
      </c>
      <c r="BL37">
        <v>6.803734781423554E-3</v>
      </c>
      <c r="BM37">
        <v>4.2015157629097709E-2</v>
      </c>
      <c r="BN37">
        <v>6.6676556463921332E-3</v>
      </c>
      <c r="BO37">
        <v>5.253695007322539E-2</v>
      </c>
      <c r="BP37">
        <v>6.2292278526306704E-3</v>
      </c>
      <c r="BQ37">
        <v>3.9077672460254495E-2</v>
      </c>
      <c r="BR37">
        <v>6.8554424281232606E-3</v>
      </c>
      <c r="BS37">
        <v>4.6965090015130329E-2</v>
      </c>
      <c r="BT37">
        <v>6.6881556128135771E-3</v>
      </c>
    </row>
    <row r="38" spans="3:72">
      <c r="I38">
        <v>3.4375864353692706E-2</v>
      </c>
      <c r="J38">
        <v>6.5151626510779057E-3</v>
      </c>
      <c r="K38">
        <v>2.6290937174173946E-2</v>
      </c>
      <c r="L38">
        <v>5.7245845660786341E-3</v>
      </c>
      <c r="M38">
        <v>4.0151265796381369E-2</v>
      </c>
      <c r="N38">
        <v>6.4961374277722472E-3</v>
      </c>
      <c r="O38">
        <v>4.9443904398109896E-2</v>
      </c>
      <c r="P38">
        <v>6.4788729780033347E-3</v>
      </c>
      <c r="Q38">
        <v>2.9438754101759758E-2</v>
      </c>
      <c r="R38">
        <v>5.7586491214645322E-3</v>
      </c>
      <c r="S38">
        <v>3.1315501941996185E-2</v>
      </c>
      <c r="T38">
        <v>6.4146727919313596E-3</v>
      </c>
      <c r="U38">
        <v>4.1859728889502963E-2</v>
      </c>
      <c r="V38">
        <v>6.512008525210891E-3</v>
      </c>
      <c r="W38">
        <v>3.152847729267131E-2</v>
      </c>
      <c r="X38">
        <v>5.8598310184617905E-3</v>
      </c>
      <c r="AA38">
        <v>3.4959820549491191E-2</v>
      </c>
      <c r="AB38">
        <v>6.5304926303774973E-3</v>
      </c>
      <c r="AE38">
        <v>3.4829767265266362E-2</v>
      </c>
      <c r="AF38">
        <v>6.5257289444522948E-3</v>
      </c>
      <c r="AG38">
        <v>4.6799453280447087E-2</v>
      </c>
      <c r="AH38">
        <v>6.6590703962447735E-3</v>
      </c>
      <c r="AI38">
        <v>3.5450469589476653E-2</v>
      </c>
      <c r="AJ38">
        <v>6.5434028533545522E-3</v>
      </c>
      <c r="AK38">
        <v>4.0676976960547215E-2</v>
      </c>
      <c r="AL38">
        <v>5.9731905571406918E-3</v>
      </c>
      <c r="AM38">
        <v>4.0008538588414487E-2</v>
      </c>
      <c r="AN38">
        <v>5.9666613698452897E-3</v>
      </c>
      <c r="AO38">
        <v>3.7432272846831212E-2</v>
      </c>
      <c r="AP38">
        <v>6.5135329522850848E-3</v>
      </c>
      <c r="AQ38">
        <v>3.8232555273505033E-2</v>
      </c>
      <c r="AR38">
        <v>5.9685416594739424E-3</v>
      </c>
      <c r="AS38">
        <v>3.9017395553269635E-2</v>
      </c>
      <c r="AT38">
        <v>6.6444099091521273E-3</v>
      </c>
      <c r="AU38">
        <v>5.0189976420261705E-2</v>
      </c>
      <c r="AV38">
        <v>6.6298302796470596E-3</v>
      </c>
      <c r="AY38">
        <v>4.3733433813925179E-2</v>
      </c>
      <c r="AZ38">
        <v>6.6992268005781758E-3</v>
      </c>
      <c r="BA38">
        <v>4.4991640669742428E-2</v>
      </c>
      <c r="BB38">
        <v>6.5694276178642434E-3</v>
      </c>
      <c r="BC38">
        <v>3.5775932322386919E-2</v>
      </c>
      <c r="BD38">
        <v>6.5792353083276561E-3</v>
      </c>
      <c r="BE38">
        <v>4.1116847484047502E-2</v>
      </c>
      <c r="BF38">
        <v>6.7046337482981611E-3</v>
      </c>
      <c r="BG38">
        <v>4.1740338662116315E-2</v>
      </c>
      <c r="BH38">
        <v>6.6231660904895445E-3</v>
      </c>
      <c r="BI38">
        <v>3.4023140464116489E-2</v>
      </c>
      <c r="BJ38">
        <v>6.0822434602493033E-3</v>
      </c>
      <c r="BK38">
        <v>4.6262879151203376E-2</v>
      </c>
      <c r="BL38">
        <v>6.8800338426463822E-3</v>
      </c>
      <c r="BM38">
        <v>4.2178542227442661E-2</v>
      </c>
      <c r="BN38">
        <v>6.7314653979305685E-3</v>
      </c>
      <c r="BO38">
        <v>5.3456946599868632E-2</v>
      </c>
      <c r="BP38">
        <v>6.2919998529172589E-3</v>
      </c>
      <c r="BQ38">
        <v>3.9256281771658311E-2</v>
      </c>
      <c r="BR38">
        <v>6.9426666937843565E-3</v>
      </c>
      <c r="BS38">
        <v>4.7134402325937241E-2</v>
      </c>
      <c r="BT38">
        <v>6.7470088496679233E-3</v>
      </c>
    </row>
    <row r="39" spans="3:72">
      <c r="I39">
        <v>3.4458602037023812E-2</v>
      </c>
      <c r="J39">
        <v>6.6343583353066166E-3</v>
      </c>
      <c r="K39">
        <v>2.721695267254335E-2</v>
      </c>
      <c r="L39">
        <v>5.7994573301922798E-3</v>
      </c>
      <c r="M39">
        <v>4.0218991360807886E-2</v>
      </c>
      <c r="N39">
        <v>6.5760485256875873E-3</v>
      </c>
      <c r="O39">
        <v>4.9517890931844763E-2</v>
      </c>
      <c r="P39">
        <v>6.5480567864059439E-3</v>
      </c>
      <c r="Q39">
        <v>3.0300355464403114E-2</v>
      </c>
      <c r="R39">
        <v>5.8617992603763784E-3</v>
      </c>
      <c r="S39">
        <v>3.1388343310321039E-2</v>
      </c>
      <c r="T39">
        <v>6.5083847236487693E-3</v>
      </c>
      <c r="U39">
        <v>4.1937185673456591E-2</v>
      </c>
      <c r="V39">
        <v>6.5972931012025305E-3</v>
      </c>
      <c r="W39">
        <v>3.2387770135858043E-2</v>
      </c>
      <c r="X39">
        <v>5.9372546941772793E-3</v>
      </c>
      <c r="AA39">
        <v>3.5014525943500178E-2</v>
      </c>
      <c r="AB39">
        <v>6.6034051589296565E-3</v>
      </c>
      <c r="AE39">
        <v>3.4875307143732368E-2</v>
      </c>
      <c r="AF39">
        <v>6.5881585974747617E-3</v>
      </c>
      <c r="AG39">
        <v>4.686607824796378E-2</v>
      </c>
      <c r="AH39">
        <v>6.7298760052470121E-3</v>
      </c>
      <c r="AI39">
        <v>3.5507360965758919E-2</v>
      </c>
      <c r="AJ39">
        <v>6.6157003607929254E-3</v>
      </c>
      <c r="AK39">
        <v>4.1685398499054012E-2</v>
      </c>
      <c r="AL39">
        <v>6.0419747440842771E-3</v>
      </c>
      <c r="AM39">
        <v>4.0984216036938768E-2</v>
      </c>
      <c r="AN39">
        <v>6.0487435701482269E-3</v>
      </c>
      <c r="AO39">
        <v>3.7480785340626585E-2</v>
      </c>
      <c r="AP39">
        <v>6.5697562123156437E-3</v>
      </c>
      <c r="AQ39">
        <v>3.9393478217468136E-2</v>
      </c>
      <c r="AR39">
        <v>6.0236222334268518E-3</v>
      </c>
      <c r="AS39">
        <v>3.9075570911749631E-2</v>
      </c>
      <c r="AT39">
        <v>6.718413635754308E-3</v>
      </c>
      <c r="AU39">
        <v>5.0277995516005022E-2</v>
      </c>
      <c r="AV39">
        <v>6.7112219018066457E-3</v>
      </c>
      <c r="AY39">
        <v>4.3779558680622319E-2</v>
      </c>
      <c r="AZ39">
        <v>6.7515192554540825E-3</v>
      </c>
      <c r="BA39">
        <v>4.5049088309445713E-2</v>
      </c>
      <c r="BB39">
        <v>6.6261058261972575E-3</v>
      </c>
      <c r="BC39">
        <v>3.5861643128028975E-2</v>
      </c>
      <c r="BD39">
        <v>6.6757882713940038E-3</v>
      </c>
      <c r="BE39">
        <v>4.1174888421696726E-2</v>
      </c>
      <c r="BF39">
        <v>6.7760750052219248E-3</v>
      </c>
      <c r="BG39">
        <v>4.1786369340067193E-2</v>
      </c>
      <c r="BH39">
        <v>6.6758558678857074E-3</v>
      </c>
      <c r="BI39">
        <v>3.509126505920545E-2</v>
      </c>
      <c r="BJ39">
        <v>6.1367282937923292E-3</v>
      </c>
      <c r="BK39">
        <v>4.6322855976859721E-2</v>
      </c>
      <c r="BL39">
        <v>6.9469028779344903E-3</v>
      </c>
      <c r="BM39">
        <v>4.2231250242100331E-2</v>
      </c>
      <c r="BN39">
        <v>6.7900722328278242E-3</v>
      </c>
      <c r="BO39">
        <v>5.4315862482236889E-2</v>
      </c>
      <c r="BP39">
        <v>6.359754986340933E-3</v>
      </c>
      <c r="BQ39">
        <v>3.9311524259339314E-2</v>
      </c>
      <c r="BR39">
        <v>7.019158419302938E-3</v>
      </c>
      <c r="BS39">
        <v>4.7189498361890521E-2</v>
      </c>
      <c r="BT39">
        <v>6.8010539905072357E-3</v>
      </c>
    </row>
    <row r="40" spans="3:72">
      <c r="K40">
        <v>2.8059089485984647E-2</v>
      </c>
      <c r="L40">
        <v>5.8823891865764739E-3</v>
      </c>
      <c r="Q40">
        <v>3.1083352041855059E-2</v>
      </c>
      <c r="R40">
        <v>5.9720971171756052E-3</v>
      </c>
      <c r="W40">
        <v>3.3169100512555283E-2</v>
      </c>
      <c r="X40">
        <v>6.0213340980756706E-3</v>
      </c>
      <c r="AK40">
        <v>4.2602605655490192E-2</v>
      </c>
      <c r="AL40">
        <v>6.1168080925777359E-3</v>
      </c>
      <c r="AM40">
        <v>4.1871447247234898E-2</v>
      </c>
      <c r="AN40">
        <v>6.1368351366450791E-3</v>
      </c>
      <c r="AQ40">
        <v>4.0449629606719266E-2</v>
      </c>
      <c r="AR40">
        <v>6.0852129436966794E-3</v>
      </c>
      <c r="BI40">
        <v>3.6062969105725748E-2</v>
      </c>
      <c r="BJ40">
        <v>6.1978779703568479E-3</v>
      </c>
      <c r="BO40">
        <v>5.5096979899682187E-2</v>
      </c>
      <c r="BP40">
        <v>6.4311744762999227E-3</v>
      </c>
    </row>
    <row r="41" spans="3:72">
      <c r="K41">
        <v>2.8800956379340641E-2</v>
      </c>
      <c r="L41">
        <v>5.9717659609802888E-3</v>
      </c>
      <c r="Q41">
        <v>3.1772503696380905E-2</v>
      </c>
      <c r="R41">
        <v>6.0873958695415696E-3</v>
      </c>
      <c r="W41">
        <v>3.3857260715730746E-2</v>
      </c>
      <c r="X41">
        <v>6.1104327201989871E-3</v>
      </c>
      <c r="AK41">
        <v>4.341074603586341E-2</v>
      </c>
      <c r="AL41">
        <v>6.1962340566143167E-3</v>
      </c>
      <c r="AM41">
        <v>4.265296327300501E-2</v>
      </c>
      <c r="AN41">
        <v>6.2292214671966556E-3</v>
      </c>
      <c r="AQ41">
        <v>4.1380452655821062E-2</v>
      </c>
      <c r="AR41">
        <v>6.1521149971664191E-3</v>
      </c>
      <c r="BI41">
        <v>3.6919339489708852E-2</v>
      </c>
      <c r="BJ41">
        <v>6.2645022810452564E-3</v>
      </c>
      <c r="BO41">
        <v>5.5785095290181858E-2</v>
      </c>
      <c r="BP41">
        <v>6.5048682236606434E-3</v>
      </c>
    </row>
    <row r="42" spans="3:72">
      <c r="K42">
        <v>2.9428113757393234E-2</v>
      </c>
      <c r="L42">
        <v>6.065848036154526E-3</v>
      </c>
      <c r="Q42">
        <v>3.235439687492369E-2</v>
      </c>
      <c r="R42">
        <v>6.2054513584098555E-3</v>
      </c>
      <c r="W42">
        <v>3.4438856489800253E-2</v>
      </c>
      <c r="X42">
        <v>6.2028163572157785E-3</v>
      </c>
      <c r="AK42">
        <v>4.4094090106915756E-2</v>
      </c>
      <c r="AL42">
        <v>6.2787067001497414E-3</v>
      </c>
      <c r="AM42">
        <v>4.3313552793768792E-2</v>
      </c>
      <c r="AN42">
        <v>6.3241043669666642E-3</v>
      </c>
      <c r="AQ42">
        <v>4.2167829952918269E-2</v>
      </c>
      <c r="AR42">
        <v>6.2230262214652381E-3</v>
      </c>
      <c r="BI42">
        <v>3.7643707935737396E-2</v>
      </c>
      <c r="BJ42">
        <v>6.335304459434035E-3</v>
      </c>
      <c r="BO42">
        <v>5.6366815270379476E-2</v>
      </c>
      <c r="BP42">
        <v>6.5794018634561125E-3</v>
      </c>
    </row>
    <row r="43" spans="3:72">
      <c r="K43">
        <v>2.9928354715159582E-2</v>
      </c>
      <c r="L43">
        <v>6.1628042115226935E-3</v>
      </c>
      <c r="Q43">
        <v>3.2817705688656752E-2</v>
      </c>
      <c r="R43">
        <v>6.323965767975768E-3</v>
      </c>
      <c r="W43">
        <v>3.4902567734576929E-2</v>
      </c>
      <c r="X43">
        <v>6.2966868667163438E-3</v>
      </c>
      <c r="AK43">
        <v>4.4639337353596549E-2</v>
      </c>
      <c r="AL43">
        <v>6.3626207869888346E-3</v>
      </c>
      <c r="AM43">
        <v>4.3840358185914016E-2</v>
      </c>
      <c r="AN43">
        <v>6.4196370482387799E-3</v>
      </c>
      <c r="AQ43">
        <v>4.2796436094551298E-2</v>
      </c>
      <c r="AR43">
        <v>6.2965664102724826E-3</v>
      </c>
      <c r="BI43">
        <v>3.8221975435966331E-2</v>
      </c>
      <c r="BJ43">
        <v>6.40890642165713E-3</v>
      </c>
      <c r="BO43">
        <v>5.6830817322557174E-2</v>
      </c>
      <c r="BP43">
        <v>6.653324683168471E-3</v>
      </c>
    </row>
    <row r="44" spans="3:72">
      <c r="K44">
        <v>3.0291942631412411E-2</v>
      </c>
      <c r="L44">
        <v>6.2607473454172656E-3</v>
      </c>
      <c r="Q44">
        <v>3.3153412358526757E-2</v>
      </c>
      <c r="R44">
        <v>6.4406323500652502E-3</v>
      </c>
      <c r="W44">
        <v>3.5239368838144915E-2</v>
      </c>
      <c r="X44">
        <v>6.3902171660093748E-3</v>
      </c>
      <c r="AK44">
        <v>4.5035875158458701E-2</v>
      </c>
      <c r="AL44">
        <v>6.446343024882133E-3</v>
      </c>
      <c r="AM44">
        <v>4.4223125781714834E-2</v>
      </c>
      <c r="AN44">
        <v>6.5139600760388558E-3</v>
      </c>
      <c r="AQ44">
        <v>4.3254035977202142E-2</v>
      </c>
      <c r="AR44">
        <v>6.3713041874637454E-3</v>
      </c>
      <c r="BI44">
        <v>3.8642886671273226E-2</v>
      </c>
      <c r="BJ44">
        <v>6.4838755892408619E-3</v>
      </c>
      <c r="BO44">
        <v>5.7168070174563809E-2</v>
      </c>
      <c r="BP44">
        <v>6.725197859197978E-3</v>
      </c>
    </row>
    <row r="45" spans="3:72">
      <c r="K45">
        <v>3.0511800680936986E-2</v>
      </c>
      <c r="L45">
        <v>6.3577710861456478E-3</v>
      </c>
      <c r="Q45">
        <v>3.3354982736065346E-2</v>
      </c>
      <c r="R45">
        <v>6.5531803223642009E-3</v>
      </c>
      <c r="W45">
        <v>3.5442704350128834E-2</v>
      </c>
      <c r="X45">
        <v>6.4815867942082704E-3</v>
      </c>
      <c r="AK45">
        <v>4.5275985364185645E-2</v>
      </c>
      <c r="AL45">
        <v>6.5282438557016766E-3</v>
      </c>
      <c r="AM45">
        <v>4.4454405445310659E-2</v>
      </c>
      <c r="AN45">
        <v>6.6052375599216159E-3</v>
      </c>
      <c r="AQ45">
        <v>4.3531722939667165E-2</v>
      </c>
      <c r="AR45">
        <v>6.4457848672189585E-3</v>
      </c>
      <c r="BI45">
        <v>3.889824908324227E-2</v>
      </c>
      <c r="BJ45">
        <v>6.5587527726143745E-3</v>
      </c>
      <c r="BO45">
        <v>5.7372009583254516E-2</v>
      </c>
      <c r="BP45">
        <v>6.7936224619277452E-3</v>
      </c>
    </row>
    <row r="46" spans="3:72">
      <c r="K46">
        <v>3.0583649577189814E-2</v>
      </c>
      <c r="L46">
        <v>6.451986967118295E-3</v>
      </c>
      <c r="Q46">
        <v>3.3418493483156647E-2</v>
      </c>
      <c r="R46">
        <v>6.6594190666132425E-3</v>
      </c>
      <c r="W46">
        <v>3.5508616576447063E-2</v>
      </c>
      <c r="X46">
        <v>6.569017336372409E-3</v>
      </c>
      <c r="AK46">
        <v>4.5354994498744208E-2</v>
      </c>
      <c r="AL46">
        <v>6.6067291729363783E-3</v>
      </c>
      <c r="AM46">
        <v>4.4529695581126336E-2</v>
      </c>
      <c r="AN46">
        <v>6.6916928874898836E-3</v>
      </c>
      <c r="AQ46">
        <v>4.3624092121086221E-2</v>
      </c>
      <c r="AR46">
        <v>6.5185587678272061E-3</v>
      </c>
      <c r="BI46">
        <v>3.8983092332994927E-2</v>
      </c>
      <c r="BJ46">
        <v>6.6320805725748385E-3</v>
      </c>
      <c r="BO46">
        <v>5.7438666100016765E-2</v>
      </c>
      <c r="BP46">
        <v>6.857266684297471E-3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workbookViewId="0"/>
  </sheetViews>
  <sheetFormatPr defaultRowHeight="12.75"/>
  <cols>
    <col min="1" max="1" width="14" style="3" bestFit="1" customWidth="1"/>
    <col min="2" max="2" width="8.5703125" style="38" bestFit="1" customWidth="1"/>
  </cols>
  <sheetData>
    <row r="1" spans="1:7">
      <c r="A1" s="3" t="s">
        <v>30</v>
      </c>
      <c r="B1" s="38" t="s">
        <v>31</v>
      </c>
      <c r="C1">
        <v>0.3</v>
      </c>
      <c r="D1">
        <v>40.997072789703019</v>
      </c>
      <c r="E1">
        <v>1</v>
      </c>
      <c r="F1">
        <v>39.568476705639121</v>
      </c>
      <c r="G1">
        <v>4.3693595300121117</v>
      </c>
    </row>
    <row r="2" spans="1:7">
      <c r="A2" s="3" t="s">
        <v>32</v>
      </c>
      <c r="B2" s="38" t="s">
        <v>53</v>
      </c>
      <c r="C2">
        <v>32.700000000000003</v>
      </c>
      <c r="D2">
        <v>40.997072789703019</v>
      </c>
      <c r="E2">
        <v>2</v>
      </c>
      <c r="F2">
        <v>39.930940662780323</v>
      </c>
      <c r="G2">
        <v>3.6749580586092208</v>
      </c>
    </row>
    <row r="3" spans="1:7">
      <c r="A3" s="3" t="s">
        <v>34</v>
      </c>
      <c r="B3" s="39">
        <v>15</v>
      </c>
      <c r="E3">
        <v>3</v>
      </c>
      <c r="F3">
        <v>39.999585488033468</v>
      </c>
      <c r="G3">
        <v>3.0163258293508193</v>
      </c>
    </row>
    <row r="4" spans="1:7">
      <c r="A4" s="3" t="s">
        <v>35</v>
      </c>
      <c r="B4" s="39">
        <v>8</v>
      </c>
      <c r="E4">
        <v>4</v>
      </c>
      <c r="F4">
        <v>40.027290237519374</v>
      </c>
      <c r="G4">
        <v>2.6547558778516489</v>
      </c>
    </row>
    <row r="5" spans="1:7">
      <c r="A5" s="3" t="s">
        <v>36</v>
      </c>
      <c r="B5" s="39">
        <v>1</v>
      </c>
      <c r="E5">
        <v>5</v>
      </c>
      <c r="F5">
        <v>40.03035766978288</v>
      </c>
      <c r="G5">
        <v>4.4506774019891822</v>
      </c>
    </row>
    <row r="6" spans="1:7">
      <c r="A6" s="3" t="s">
        <v>37</v>
      </c>
      <c r="B6" s="39" t="b">
        <v>1</v>
      </c>
      <c r="E6">
        <v>6</v>
      </c>
      <c r="F6">
        <v>40.053622707448739</v>
      </c>
      <c r="G6">
        <v>3.2041938680430135</v>
      </c>
    </row>
    <row r="7" spans="1:7">
      <c r="A7" s="3" t="s">
        <v>38</v>
      </c>
      <c r="B7" s="39">
        <v>1</v>
      </c>
      <c r="E7">
        <v>7</v>
      </c>
      <c r="F7">
        <v>40.183820124769717</v>
      </c>
      <c r="G7">
        <v>3.13316436874684</v>
      </c>
    </row>
    <row r="8" spans="1:7">
      <c r="A8" s="3" t="s">
        <v>39</v>
      </c>
      <c r="B8" s="39" t="b">
        <v>0</v>
      </c>
      <c r="E8">
        <v>8</v>
      </c>
      <c r="F8">
        <v>40.35181764132404</v>
      </c>
      <c r="G8">
        <v>3.5252967981164645</v>
      </c>
    </row>
    <row r="9" spans="1:7">
      <c r="A9" s="3" t="s">
        <v>40</v>
      </c>
      <c r="B9" s="39" t="b">
        <v>1</v>
      </c>
      <c r="E9">
        <v>9</v>
      </c>
      <c r="F9">
        <v>40.479574478081872</v>
      </c>
      <c r="G9">
        <v>3.3773122772477393</v>
      </c>
    </row>
    <row r="10" spans="1:7">
      <c r="A10" s="3" t="s">
        <v>41</v>
      </c>
      <c r="B10" s="39" t="b">
        <v>0</v>
      </c>
      <c r="E10">
        <v>10</v>
      </c>
      <c r="F10">
        <v>40.532111502361516</v>
      </c>
      <c r="G10">
        <v>2.6830039904127929</v>
      </c>
    </row>
    <row r="11" spans="1:7">
      <c r="A11" s="3" t="s">
        <v>42</v>
      </c>
      <c r="B11" s="39" t="b">
        <v>0</v>
      </c>
      <c r="E11">
        <v>11</v>
      </c>
      <c r="F11">
        <v>40.544989514495114</v>
      </c>
      <c r="G11">
        <v>2.677183939190229</v>
      </c>
    </row>
    <row r="12" spans="1:7">
      <c r="A12" s="3" t="s">
        <v>43</v>
      </c>
      <c r="B12" s="39" t="s">
        <v>54</v>
      </c>
      <c r="E12">
        <v>12</v>
      </c>
      <c r="F12">
        <v>40.546641017242976</v>
      </c>
      <c r="G12">
        <v>2.3668269217414846</v>
      </c>
    </row>
    <row r="13" spans="1:7">
      <c r="A13" s="3" t="s">
        <v>45</v>
      </c>
      <c r="B13" s="39" t="b">
        <v>0</v>
      </c>
      <c r="E13">
        <v>13</v>
      </c>
      <c r="F13">
        <v>40.671602656247714</v>
      </c>
      <c r="G13">
        <v>2.9524600470576701</v>
      </c>
    </row>
    <row r="14" spans="1:7">
      <c r="A14" s="3" t="s">
        <v>46</v>
      </c>
      <c r="B14" s="39" t="b">
        <v>0</v>
      </c>
      <c r="E14">
        <v>14</v>
      </c>
      <c r="F14">
        <v>40.753094269664622</v>
      </c>
      <c r="G14">
        <v>2.6092147113261106</v>
      </c>
    </row>
    <row r="15" spans="1:7">
      <c r="A15" s="3" t="s">
        <v>47</v>
      </c>
      <c r="B15" s="39" t="b">
        <v>0</v>
      </c>
      <c r="E15">
        <v>15</v>
      </c>
      <c r="F15">
        <v>40.823016037481089</v>
      </c>
      <c r="G15">
        <v>3.1526260208329688</v>
      </c>
    </row>
    <row r="16" spans="1:7">
      <c r="A16" s="3" t="s">
        <v>48</v>
      </c>
      <c r="B16" s="39">
        <v>1</v>
      </c>
      <c r="E16">
        <v>16</v>
      </c>
      <c r="F16">
        <v>40.853278187069392</v>
      </c>
      <c r="G16">
        <v>3.5847851099023131</v>
      </c>
    </row>
    <row r="17" spans="5:7">
      <c r="E17">
        <v>17</v>
      </c>
      <c r="F17">
        <v>40.854604875340037</v>
      </c>
      <c r="G17">
        <v>2.026795817772431</v>
      </c>
    </row>
    <row r="18" spans="5:7">
      <c r="E18">
        <v>18</v>
      </c>
      <c r="F18">
        <v>40.857165555885601</v>
      </c>
      <c r="G18">
        <v>2.8067142692160658</v>
      </c>
    </row>
    <row r="19" spans="5:7">
      <c r="E19">
        <v>19</v>
      </c>
      <c r="F19">
        <v>40.897518800418119</v>
      </c>
      <c r="G19">
        <v>2.8760923568266819</v>
      </c>
    </row>
    <row r="20" spans="5:7">
      <c r="E20">
        <v>20</v>
      </c>
      <c r="F20">
        <v>40.950644831497037</v>
      </c>
      <c r="G20">
        <v>3.0165284671422015</v>
      </c>
    </row>
    <row r="21" spans="5:7">
      <c r="E21">
        <v>21</v>
      </c>
      <c r="F21">
        <v>41.082819129152931</v>
      </c>
      <c r="G21">
        <v>2.1650071500859553</v>
      </c>
    </row>
    <row r="22" spans="5:7">
      <c r="E22">
        <v>22</v>
      </c>
      <c r="F22">
        <v>41.090385113796607</v>
      </c>
      <c r="G22">
        <v>2.4011123191071064</v>
      </c>
    </row>
    <row r="23" spans="5:7">
      <c r="E23">
        <v>23</v>
      </c>
      <c r="F23">
        <v>41.10758866693957</v>
      </c>
      <c r="G23">
        <v>2.0821865995006306</v>
      </c>
    </row>
    <row r="24" spans="5:7">
      <c r="E24">
        <v>24</v>
      </c>
      <c r="F24">
        <v>41.119637590070013</v>
      </c>
      <c r="G24">
        <v>3.2864718280130347</v>
      </c>
    </row>
    <row r="25" spans="5:7">
      <c r="E25">
        <v>25</v>
      </c>
      <c r="F25">
        <v>41.138602809344953</v>
      </c>
      <c r="G25">
        <v>2.8778656464350689</v>
      </c>
    </row>
    <row r="26" spans="5:7">
      <c r="E26">
        <v>26</v>
      </c>
      <c r="F26">
        <v>41.267849298499577</v>
      </c>
      <c r="G26">
        <v>2.0524680807740197</v>
      </c>
    </row>
    <row r="27" spans="5:7">
      <c r="E27">
        <v>27</v>
      </c>
      <c r="F27">
        <v>41.632555855625654</v>
      </c>
      <c r="G27">
        <v>2.8174390778878049</v>
      </c>
    </row>
    <row r="28" spans="5:7">
      <c r="E28">
        <v>28</v>
      </c>
      <c r="F28">
        <v>41.985941739406961</v>
      </c>
      <c r="G28">
        <v>2.9073334146560939</v>
      </c>
    </row>
    <row r="29" spans="5:7">
      <c r="E29">
        <v>29</v>
      </c>
      <c r="F29">
        <v>42.026924740533303</v>
      </c>
      <c r="G29">
        <v>2.1870646366669533</v>
      </c>
    </row>
    <row r="30" spans="5:7">
      <c r="E30">
        <v>30</v>
      </c>
      <c r="F30">
        <v>42.073646716288359</v>
      </c>
      <c r="G30">
        <v>2.7958347665175722</v>
      </c>
    </row>
    <row r="31" spans="5:7">
      <c r="E31">
        <v>31</v>
      </c>
      <c r="F31">
        <v>42.081254830811872</v>
      </c>
      <c r="G31">
        <v>3.3184845163569392</v>
      </c>
    </row>
    <row r="32" spans="5:7">
      <c r="E32">
        <v>32</v>
      </c>
      <c r="F32">
        <v>42.219171155763405</v>
      </c>
      <c r="G32">
        <v>2.0178061697627356</v>
      </c>
    </row>
    <row r="33" spans="5:8">
      <c r="E33" t="s">
        <v>29</v>
      </c>
      <c r="F33" t="s">
        <v>29</v>
      </c>
      <c r="G33" t="s">
        <v>29</v>
      </c>
      <c r="H33" t="s">
        <v>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V34"/>
  <sheetViews>
    <sheetView workbookViewId="0"/>
  </sheetViews>
  <sheetFormatPr defaultRowHeight="12.75"/>
  <cols>
    <col min="1" max="1" width="14" style="3" bestFit="1" customWidth="1"/>
    <col min="2" max="2" width="10.28515625" style="38" bestFit="1" customWidth="1"/>
  </cols>
  <sheetData>
    <row r="1" spans="1:74">
      <c r="A1" s="3" t="s">
        <v>30</v>
      </c>
      <c r="B1" s="38" t="s">
        <v>31</v>
      </c>
      <c r="C1">
        <v>4.4134630240227169E-4</v>
      </c>
      <c r="D1">
        <v>6.1286312158020323E-3</v>
      </c>
      <c r="E1">
        <v>0</v>
      </c>
      <c r="F1">
        <v>0</v>
      </c>
      <c r="G1">
        <v>0.21770750893266655</v>
      </c>
      <c r="H1">
        <v>3.1511291346461689E-2</v>
      </c>
      <c r="I1">
        <v>5.5060995031823478E-4</v>
      </c>
      <c r="J1">
        <v>6.1204444503481425E-3</v>
      </c>
      <c r="K1">
        <v>5.8246696688604794E-3</v>
      </c>
      <c r="L1">
        <v>6.3562128258308108E-3</v>
      </c>
      <c r="M1">
        <v>3.8939264964596924E-2</v>
      </c>
      <c r="N1">
        <v>6.3141605530311774E-3</v>
      </c>
      <c r="O1">
        <v>4.0320102657745577E-2</v>
      </c>
      <c r="P1">
        <v>6.651728238818105E-3</v>
      </c>
      <c r="Q1">
        <v>3.6054395292312517E-2</v>
      </c>
      <c r="R1">
        <v>6.7050055472249962E-3</v>
      </c>
      <c r="S1">
        <v>3.8644073012683217E-2</v>
      </c>
      <c r="T1">
        <v>6.3814571504508064E-3</v>
      </c>
      <c r="U1">
        <v>4.7093261061238532E-2</v>
      </c>
      <c r="V1">
        <v>6.6733730142757635E-3</v>
      </c>
      <c r="W1">
        <v>3.6396077683229056E-2</v>
      </c>
      <c r="X1">
        <v>6.550096035354825E-3</v>
      </c>
      <c r="Y1">
        <v>4.5293577890125454E-2</v>
      </c>
      <c r="Z1">
        <v>6.7013706252994727E-3</v>
      </c>
      <c r="AA1">
        <v>4.1373121447708917E-2</v>
      </c>
      <c r="AB1">
        <v>6.6857114200748859E-3</v>
      </c>
      <c r="AC1">
        <v>3.8465128512974185E-2</v>
      </c>
      <c r="AD1">
        <v>6.7572850790252308E-3</v>
      </c>
      <c r="AE1">
        <v>4.7058119757924795E-2</v>
      </c>
      <c r="AF1">
        <v>6.893703601489486E-3</v>
      </c>
      <c r="AG1">
        <v>3.6907657154604603E-2</v>
      </c>
      <c r="AH1">
        <v>6.6153790335754421E-3</v>
      </c>
      <c r="AI1">
        <v>4.2130620764255174E-2</v>
      </c>
      <c r="AJ1">
        <v>6.6195561227248914E-3</v>
      </c>
      <c r="AK1">
        <v>3.6143347237489826E-2</v>
      </c>
      <c r="AL1">
        <v>6.8765587508071522E-3</v>
      </c>
      <c r="AM1">
        <v>5.046000868862837E-2</v>
      </c>
      <c r="AN1">
        <v>7.1392147856529546E-3</v>
      </c>
      <c r="AO1">
        <v>4.3366188804366122E-2</v>
      </c>
      <c r="AP1">
        <v>6.9083566351244418E-3</v>
      </c>
      <c r="AQ1">
        <v>3.9471826094718013E-2</v>
      </c>
      <c r="AR1">
        <v>6.7738153793589113E-3</v>
      </c>
      <c r="AS1">
        <v>4.0009557966167418E-2</v>
      </c>
      <c r="AT1">
        <v>6.698610548340268E-3</v>
      </c>
      <c r="AU1">
        <v>4.4997726921260063E-2</v>
      </c>
      <c r="AV1">
        <v>6.8401742500016271E-3</v>
      </c>
      <c r="AW1">
        <v>4.2318970893863425E-2</v>
      </c>
      <c r="AX1">
        <v>6.9062695948646198E-3</v>
      </c>
      <c r="AY1">
        <v>4.5472301869916222E-2</v>
      </c>
      <c r="AZ1">
        <v>7.0276821321327175E-3</v>
      </c>
      <c r="BA1">
        <v>4.0294931031990028E-2</v>
      </c>
      <c r="BB1">
        <v>6.8156205840112314E-3</v>
      </c>
      <c r="BC1">
        <v>4.8130710806024657E-2</v>
      </c>
      <c r="BD1">
        <v>7.1021491661606003E-3</v>
      </c>
      <c r="BE1">
        <v>4.5903527027071622E-2</v>
      </c>
      <c r="BF1">
        <v>7.0495540070787234E-3</v>
      </c>
      <c r="BG1">
        <v>4.4964761413611817E-2</v>
      </c>
      <c r="BH1">
        <v>6.9523763151924179E-3</v>
      </c>
      <c r="BI1">
        <v>5.6364936760435365E-2</v>
      </c>
      <c r="BJ1">
        <v>7.3934326327987007E-3</v>
      </c>
      <c r="BK1">
        <v>4.3668405998477822E-2</v>
      </c>
      <c r="BL1">
        <v>6.9706033355968026E-3</v>
      </c>
      <c r="BM1">
        <v>5.023006719471184E-2</v>
      </c>
      <c r="BN1">
        <v>6.9447415955679829E-3</v>
      </c>
      <c r="BO1">
        <v>4.0763155721851081E-2</v>
      </c>
      <c r="BP1">
        <v>7.63468744922871E-3</v>
      </c>
      <c r="BQ1">
        <v>4.5428840902886729E-2</v>
      </c>
      <c r="BR1">
        <v>7.1426412444707084E-3</v>
      </c>
      <c r="BS1">
        <v>3.2509278796986578</v>
      </c>
      <c r="BT1">
        <v>0.25880115245779106</v>
      </c>
      <c r="BU1">
        <v>3.2171012492257534</v>
      </c>
      <c r="BV1">
        <v>0.25528134658946128</v>
      </c>
    </row>
    <row r="2" spans="1:74">
      <c r="A2" s="3" t="s">
        <v>32</v>
      </c>
      <c r="B2" s="38" t="s">
        <v>55</v>
      </c>
      <c r="C2">
        <v>4.636758277050017E-3</v>
      </c>
      <c r="D2">
        <v>6.1638229673329778E-3</v>
      </c>
      <c r="E2">
        <v>5.7066718044002984E-2</v>
      </c>
      <c r="F2">
        <v>8.7798531476543928E-3</v>
      </c>
      <c r="G2">
        <v>0.48281157731100022</v>
      </c>
      <c r="H2">
        <v>6.4015544175245243E-2</v>
      </c>
      <c r="I2">
        <v>5.5791341699739727E-4</v>
      </c>
      <c r="J2">
        <v>6.2773212137172641E-3</v>
      </c>
      <c r="K2">
        <v>5.7551720769375573E-3</v>
      </c>
      <c r="L2">
        <v>6.4804233176401918E-3</v>
      </c>
      <c r="M2">
        <v>3.821930569646962E-2</v>
      </c>
      <c r="N2">
        <v>6.4558692736252227E-3</v>
      </c>
      <c r="O2">
        <v>4.0114270595896645E-2</v>
      </c>
      <c r="P2">
        <v>6.7554958269918494E-3</v>
      </c>
      <c r="Q2">
        <v>3.5828928186549647E-2</v>
      </c>
      <c r="R2">
        <v>6.8351396467502008E-3</v>
      </c>
      <c r="S2">
        <v>3.8029924725533557E-2</v>
      </c>
      <c r="T2">
        <v>6.5285916850798126E-3</v>
      </c>
      <c r="U2">
        <v>4.6894546400122111E-2</v>
      </c>
      <c r="V2">
        <v>6.7596964676018114E-3</v>
      </c>
      <c r="W2">
        <v>3.6154189484191468E-2</v>
      </c>
      <c r="X2">
        <v>6.6673766409033825E-3</v>
      </c>
      <c r="Y2">
        <v>4.5096331285521096E-2</v>
      </c>
      <c r="Z2">
        <v>6.7913979628691033E-3</v>
      </c>
      <c r="AA2">
        <v>4.1122459876562177E-2</v>
      </c>
      <c r="AB2">
        <v>6.8078604502653751E-3</v>
      </c>
      <c r="AC2">
        <v>3.8219295224286312E-2</v>
      </c>
      <c r="AD2">
        <v>6.8902466669214296E-3</v>
      </c>
      <c r="AE2">
        <v>4.6831634624409237E-2</v>
      </c>
      <c r="AF2">
        <v>6.9890322512992696E-3</v>
      </c>
      <c r="AG2">
        <v>3.6642276850587401E-2</v>
      </c>
      <c r="AH2">
        <v>6.7362279999184241E-3</v>
      </c>
      <c r="AI2">
        <v>4.1862172171065269E-2</v>
      </c>
      <c r="AJ2">
        <v>6.7284453026268207E-3</v>
      </c>
      <c r="AK2">
        <v>3.5878212446320966E-2</v>
      </c>
      <c r="AL2">
        <v>7.0340413973350143E-3</v>
      </c>
      <c r="AM2">
        <v>5.0124076348753981E-2</v>
      </c>
      <c r="AN2">
        <v>7.2810162142482515E-3</v>
      </c>
      <c r="AO2">
        <v>4.3154701652279505E-2</v>
      </c>
      <c r="AP2">
        <v>7.0092461849293221E-3</v>
      </c>
      <c r="AQ2">
        <v>3.9211445897654386E-2</v>
      </c>
      <c r="AR2">
        <v>6.9058834912838988E-3</v>
      </c>
      <c r="AS2">
        <v>3.9650060186531923E-2</v>
      </c>
      <c r="AT2">
        <v>6.8432475057588552E-3</v>
      </c>
      <c r="AU2">
        <v>4.4698020352225809E-2</v>
      </c>
      <c r="AV2">
        <v>6.9796252781788165E-3</v>
      </c>
      <c r="AW2">
        <v>4.2111549787230945E-2</v>
      </c>
      <c r="AX2">
        <v>7.0100272020312106E-3</v>
      </c>
      <c r="AY2">
        <v>4.5249724008940853E-2</v>
      </c>
      <c r="AZ2">
        <v>7.125448381948239E-3</v>
      </c>
      <c r="BA2">
        <v>4.0002134819919717E-2</v>
      </c>
      <c r="BB2">
        <v>6.9580028680825724E-3</v>
      </c>
      <c r="BC2">
        <v>4.7876074965570913E-2</v>
      </c>
      <c r="BD2">
        <v>7.2093344523035431E-3</v>
      </c>
      <c r="BE2">
        <v>4.5677324970610653E-2</v>
      </c>
      <c r="BF2">
        <v>7.1527701046914692E-3</v>
      </c>
      <c r="BG2">
        <v>4.4809591793732909E-2</v>
      </c>
      <c r="BH2">
        <v>7.021752106380316E-3</v>
      </c>
      <c r="BI2">
        <v>5.5925162545225275E-2</v>
      </c>
      <c r="BJ2">
        <v>7.5791126228057564E-3</v>
      </c>
      <c r="BK2">
        <v>4.3470003506989117E-2</v>
      </c>
      <c r="BL2">
        <v>7.0668076629476703E-3</v>
      </c>
      <c r="BM2">
        <v>4.9918982838668573E-2</v>
      </c>
      <c r="BN2">
        <v>7.0576280553626518E-3</v>
      </c>
      <c r="BO2">
        <v>4.0501103902213946E-2</v>
      </c>
      <c r="BP2">
        <v>7.7416839363864693E-3</v>
      </c>
      <c r="BQ2">
        <v>4.5214299442534224E-2</v>
      </c>
      <c r="BR2">
        <v>7.2463808202384997E-3</v>
      </c>
      <c r="BS2">
        <v>3.2397743100396714</v>
      </c>
      <c r="BT2">
        <v>0.25965683673854489</v>
      </c>
      <c r="BU2">
        <v>3.2067607371581142</v>
      </c>
      <c r="BV2">
        <v>0.25573159221568714</v>
      </c>
    </row>
    <row r="3" spans="1:74">
      <c r="A3" s="3" t="s">
        <v>34</v>
      </c>
      <c r="B3" s="39">
        <v>1</v>
      </c>
      <c r="C3">
        <v>2.1175574681022762E-2</v>
      </c>
      <c r="D3">
        <v>6.2641088276308501E-3</v>
      </c>
      <c r="E3">
        <v>0.11739004639631978</v>
      </c>
      <c r="F3">
        <v>1.7636792116603406E-2</v>
      </c>
      <c r="G3">
        <v>0.80563079202389631</v>
      </c>
      <c r="H3">
        <v>9.754404798491545E-2</v>
      </c>
      <c r="I3">
        <v>5.5577330930338647E-4</v>
      </c>
      <c r="J3">
        <v>6.4221519977487604E-3</v>
      </c>
      <c r="K3">
        <v>5.5950672504107256E-3</v>
      </c>
      <c r="L3">
        <v>6.5789847319624659E-3</v>
      </c>
      <c r="M3">
        <v>3.6118564704442087E-2</v>
      </c>
      <c r="N3">
        <v>6.5820427033280874E-3</v>
      </c>
      <c r="O3">
        <v>3.9532192364874028E-2</v>
      </c>
      <c r="P3">
        <v>6.8199688558148392E-3</v>
      </c>
      <c r="Q3">
        <v>3.5192878257253535E-2</v>
      </c>
      <c r="R3">
        <v>6.9223653861076005E-3</v>
      </c>
      <c r="S3">
        <v>3.6238642036713412E-2</v>
      </c>
      <c r="T3">
        <v>6.658050451230739E-3</v>
      </c>
      <c r="U3">
        <v>4.6327755443858767E-2</v>
      </c>
      <c r="V3">
        <v>6.8133511800250336E-3</v>
      </c>
      <c r="W3">
        <v>3.545633560214119E-2</v>
      </c>
      <c r="X3">
        <v>6.7595410885026783E-3</v>
      </c>
      <c r="Y3">
        <v>4.4533513057931642E-2</v>
      </c>
      <c r="Z3">
        <v>6.8499536505347092E-3</v>
      </c>
      <c r="AA3">
        <v>4.0402928798756871E-2</v>
      </c>
      <c r="AB3">
        <v>6.8978252611913409E-3</v>
      </c>
      <c r="AC3">
        <v>3.7518181678604191E-2</v>
      </c>
      <c r="AD3">
        <v>6.9856938626543606E-3</v>
      </c>
      <c r="AE3">
        <v>4.6190464500949845E-2</v>
      </c>
      <c r="AF3">
        <v>7.0388468982989531E-3</v>
      </c>
      <c r="AG3">
        <v>3.5874489985403747E-2</v>
      </c>
      <c r="AH3">
        <v>6.8332444299287571E-3</v>
      </c>
      <c r="AI3">
        <v>4.1084394050270409E-2</v>
      </c>
      <c r="AJ3">
        <v>6.8151421949329046E-3</v>
      </c>
      <c r="AK3">
        <v>3.5126899435200816E-2</v>
      </c>
      <c r="AL3">
        <v>7.1457758110927399E-3</v>
      </c>
      <c r="AM3">
        <v>4.9171638768005135E-2</v>
      </c>
      <c r="AN3">
        <v>7.3576199301095694E-3</v>
      </c>
      <c r="AO3">
        <v>4.2557066733014105E-2</v>
      </c>
      <c r="AP3">
        <v>7.0682391818501821E-3</v>
      </c>
      <c r="AQ3">
        <v>3.8463785390125682E-2</v>
      </c>
      <c r="AR3">
        <v>7.005247219112179E-3</v>
      </c>
      <c r="AS3">
        <v>3.86067236917437E-2</v>
      </c>
      <c r="AT3">
        <v>6.9619932805737063E-3</v>
      </c>
      <c r="AU3">
        <v>4.3836368550859123E-2</v>
      </c>
      <c r="AV3">
        <v>7.0823740923605296E-3</v>
      </c>
      <c r="AW3">
        <v>4.15238938172902E-2</v>
      </c>
      <c r="AX3">
        <v>7.0755916423970843E-3</v>
      </c>
      <c r="AY3">
        <v>4.4621889765585745E-2</v>
      </c>
      <c r="AZ3">
        <v>7.1758946415654279E-3</v>
      </c>
      <c r="BA3">
        <v>3.9158711955899463E-2</v>
      </c>
      <c r="BB3">
        <v>7.0677352404521715E-3</v>
      </c>
      <c r="BC3">
        <v>4.7156055400920646E-2</v>
      </c>
      <c r="BD3">
        <v>7.2640486755088506E-3</v>
      </c>
      <c r="BE3">
        <v>4.503742013190129E-2</v>
      </c>
      <c r="BF3">
        <v>7.2113538613622734E-3</v>
      </c>
      <c r="BG3">
        <v>4.4370707981779778E-2</v>
      </c>
      <c r="BH3">
        <v>7.0601360887064205E-3</v>
      </c>
      <c r="BI3">
        <v>5.4670058627657246E-2</v>
      </c>
      <c r="BJ3">
        <v>7.6929290932933325E-3</v>
      </c>
      <c r="BK3">
        <v>4.2902284127734162E-2</v>
      </c>
      <c r="BL3">
        <v>7.1345704188737827E-3</v>
      </c>
      <c r="BM3">
        <v>4.9016500042864952E-2</v>
      </c>
      <c r="BN3">
        <v>7.1470682154785173E-3</v>
      </c>
      <c r="BO3">
        <v>3.977698081465806E-2</v>
      </c>
      <c r="BP3">
        <v>7.7704636854891724E-3</v>
      </c>
      <c r="BQ3">
        <v>4.4604798937971889E-2</v>
      </c>
      <c r="BR3">
        <v>7.3125432003844464E-3</v>
      </c>
      <c r="BS3">
        <v>3.2074631179113937</v>
      </c>
      <c r="BT3">
        <v>0.25881744944132457</v>
      </c>
      <c r="BU3">
        <v>3.1767626553921775</v>
      </c>
      <c r="BV3">
        <v>0.25459329250765406</v>
      </c>
    </row>
    <row r="4" spans="1:74">
      <c r="A4" s="3" t="s">
        <v>35</v>
      </c>
      <c r="B4" s="39">
        <v>75</v>
      </c>
      <c r="C4">
        <v>3.5470061890066476E-2</v>
      </c>
      <c r="D4">
        <v>6.2704619593266344E-3</v>
      </c>
      <c r="E4">
        <v>0.18115582911919392</v>
      </c>
      <c r="F4">
        <v>2.657149370903733E-2</v>
      </c>
      <c r="G4">
        <v>1.1987301738075362</v>
      </c>
      <c r="H4">
        <v>0.13212907824654319</v>
      </c>
      <c r="I4">
        <v>5.4436300603386066E-4</v>
      </c>
      <c r="J4">
        <v>6.5432034736622379E-3</v>
      </c>
      <c r="K4">
        <v>5.357325930145122E-3</v>
      </c>
      <c r="L4">
        <v>6.6439122091765425E-3</v>
      </c>
      <c r="M4">
        <v>3.2807231530100657E-2</v>
      </c>
      <c r="N4">
        <v>6.6824590212475263E-3</v>
      </c>
      <c r="O4">
        <v>3.8621024481202637E-2</v>
      </c>
      <c r="P4">
        <v>6.8399241039277031E-3</v>
      </c>
      <c r="Q4">
        <v>3.4197774486961173E-2</v>
      </c>
      <c r="R4">
        <v>6.9596162546459051E-3</v>
      </c>
      <c r="S4">
        <v>3.3415344016502632E-2</v>
      </c>
      <c r="T4">
        <v>6.759345469590965E-3</v>
      </c>
      <c r="U4">
        <v>4.5438806224889335E-2</v>
      </c>
      <c r="V4">
        <v>6.8299903658417625E-3</v>
      </c>
      <c r="W4">
        <v>3.4359052008305101E-2</v>
      </c>
      <c r="X4">
        <v>6.8191227627312917E-3</v>
      </c>
      <c r="Y4">
        <v>4.3650719392947505E-2</v>
      </c>
      <c r="Z4">
        <v>6.8722938547257084E-3</v>
      </c>
      <c r="AA4">
        <v>3.9272820343321906E-2</v>
      </c>
      <c r="AB4">
        <v>6.9483174318628578E-3</v>
      </c>
      <c r="AC4">
        <v>3.6418587926151748E-2</v>
      </c>
      <c r="AD4">
        <v>7.0358940943323544E-3</v>
      </c>
      <c r="AE4">
        <v>4.5186553177763746E-2</v>
      </c>
      <c r="AF4">
        <v>7.0391118560477368E-3</v>
      </c>
      <c r="AG4">
        <v>3.4666498084847785E-2</v>
      </c>
      <c r="AH4">
        <v>6.898568622662739E-3</v>
      </c>
      <c r="AI4">
        <v>3.986029735959281E-2</v>
      </c>
      <c r="AJ4">
        <v>6.8726231330347755E-3</v>
      </c>
      <c r="AK4">
        <v>3.395027511605981E-2</v>
      </c>
      <c r="AL4">
        <v>7.2027099343878213E-3</v>
      </c>
      <c r="AM4">
        <v>4.7679856774809723E-2</v>
      </c>
      <c r="AN4">
        <v>7.3628199557576653E-3</v>
      </c>
      <c r="AO4">
        <v>4.1621700873457075E-2</v>
      </c>
      <c r="AP4">
        <v>7.0805563641213555E-3</v>
      </c>
      <c r="AQ4">
        <v>3.7289415579943634E-2</v>
      </c>
      <c r="AR4">
        <v>7.0638567045539485E-3</v>
      </c>
      <c r="AS4">
        <v>3.6964073399649439E-2</v>
      </c>
      <c r="AT4">
        <v>7.0452277963176362E-3</v>
      </c>
      <c r="AU4">
        <v>4.2482577421666161E-2</v>
      </c>
      <c r="AV4">
        <v>7.1400965946924917E-3</v>
      </c>
      <c r="AW4">
        <v>4.0603611375801173E-2</v>
      </c>
      <c r="AX4">
        <v>7.0976512749305375E-3</v>
      </c>
      <c r="AY4">
        <v>4.3639662536373518E-2</v>
      </c>
      <c r="AZ4">
        <v>7.1749340550455567E-3</v>
      </c>
      <c r="BA4">
        <v>3.7832991544343268E-2</v>
      </c>
      <c r="BB4">
        <v>7.1359278369141936E-3</v>
      </c>
      <c r="BC4">
        <v>4.6028983815080575E-2</v>
      </c>
      <c r="BD4">
        <v>7.261859214810441E-3</v>
      </c>
      <c r="BE4">
        <v>4.4035653795315148E-2</v>
      </c>
      <c r="BF4">
        <v>7.220559169536683E-3</v>
      </c>
      <c r="BG4">
        <v>4.3683665734054328E-2</v>
      </c>
      <c r="BH4">
        <v>7.0644186202010028E-3</v>
      </c>
      <c r="BI4">
        <v>5.2701306062742218E-2</v>
      </c>
      <c r="BJ4">
        <v>7.7256613107151385E-3</v>
      </c>
      <c r="BK4">
        <v>4.2011241108463028E-2</v>
      </c>
      <c r="BL4">
        <v>7.1684018678906305E-3</v>
      </c>
      <c r="BM4">
        <v>4.7595732596145142E-2</v>
      </c>
      <c r="BN4">
        <v>7.2058161660641055E-3</v>
      </c>
      <c r="BO4">
        <v>3.8649450605211383E-2</v>
      </c>
      <c r="BP4">
        <v>7.7186951324242775E-3</v>
      </c>
      <c r="BQ4">
        <v>4.3649717495240291E-2</v>
      </c>
      <c r="BR4">
        <v>7.3357683023519494E-3</v>
      </c>
      <c r="BS4">
        <v>3.1566119639379995</v>
      </c>
      <c r="BT4">
        <v>0.25635099273292244</v>
      </c>
      <c r="BU4">
        <v>3.1295372701071589</v>
      </c>
      <c r="BV4">
        <v>0.25195866573797776</v>
      </c>
    </row>
    <row r="5" spans="1:74">
      <c r="A5" s="3" t="s">
        <v>36</v>
      </c>
      <c r="B5" s="39">
        <v>1</v>
      </c>
      <c r="C5">
        <v>3.0760883699332147E-2</v>
      </c>
      <c r="D5">
        <v>6.3054986931110803E-3</v>
      </c>
      <c r="E5">
        <v>0.24856051578556948</v>
      </c>
      <c r="F5">
        <v>3.5584640669370948E-2</v>
      </c>
      <c r="G5">
        <v>1.6774102427622641</v>
      </c>
      <c r="H5">
        <v>0.16780392747297124</v>
      </c>
      <c r="I5">
        <v>5.2460690210003025E-4</v>
      </c>
      <c r="J5">
        <v>6.6306687708000333E-3</v>
      </c>
      <c r="K5">
        <v>5.0612085040065919E-3</v>
      </c>
      <c r="L5">
        <v>6.669945711217113E-3</v>
      </c>
      <c r="M5">
        <v>2.8553570693973809E-2</v>
      </c>
      <c r="N5">
        <v>6.7489830945045431E-3</v>
      </c>
      <c r="O5">
        <v>3.7454584347893484E-2</v>
      </c>
      <c r="P5">
        <v>6.8137449158067647E-3</v>
      </c>
      <c r="Q5">
        <v>3.2924234265031646E-2</v>
      </c>
      <c r="R5">
        <v>6.9438744085355856E-3</v>
      </c>
      <c r="S5">
        <v>2.978875747969886E-2</v>
      </c>
      <c r="T5">
        <v>6.8242704201976166E-3</v>
      </c>
      <c r="U5">
        <v>4.4299716122150161E-2</v>
      </c>
      <c r="V5">
        <v>6.8082660171741747E-3</v>
      </c>
      <c r="W5">
        <v>3.2951234093658986E-2</v>
      </c>
      <c r="X5">
        <v>6.8412947106890826E-3</v>
      </c>
      <c r="Y5">
        <v>4.2519468983129617E-2</v>
      </c>
      <c r="Z5">
        <v>6.8566087049608555E-3</v>
      </c>
      <c r="AA5">
        <v>3.7823689176302855E-2</v>
      </c>
      <c r="AB5">
        <v>6.9552463869006226E-3</v>
      </c>
      <c r="AC5">
        <v>3.5009596513216841E-2</v>
      </c>
      <c r="AD5">
        <v>7.0367804377371342E-3</v>
      </c>
      <c r="AE5">
        <v>4.3901231579764957E-2</v>
      </c>
      <c r="AF5">
        <v>6.9898056592445782E-3</v>
      </c>
      <c r="AG5">
        <v>3.3116165468498111E-2</v>
      </c>
      <c r="AH5">
        <v>6.9269084005229948E-3</v>
      </c>
      <c r="AI5">
        <v>3.8289051132927833E-2</v>
      </c>
      <c r="AJ5">
        <v>6.8962313531797225E-3</v>
      </c>
      <c r="AK5">
        <v>3.2443662593580481E-2</v>
      </c>
      <c r="AL5">
        <v>7.2002313031511618E-3</v>
      </c>
      <c r="AM5">
        <v>4.5769585674287301E-2</v>
      </c>
      <c r="AN5">
        <v>7.2961950160402743E-3</v>
      </c>
      <c r="AO5">
        <v>4.0424381852714762E-2</v>
      </c>
      <c r="AP5">
        <v>7.0451998668883357E-3</v>
      </c>
      <c r="AQ5">
        <v>3.5783476924883012E-2</v>
      </c>
      <c r="AR5">
        <v>7.0769637556627454E-3</v>
      </c>
      <c r="AS5">
        <v>3.485518706769717E-2</v>
      </c>
      <c r="AT5">
        <v>7.0862078875397975E-3</v>
      </c>
      <c r="AU5">
        <v>4.0746323070628275E-2</v>
      </c>
      <c r="AV5">
        <v>7.1481164513247071E-3</v>
      </c>
      <c r="AW5">
        <v>3.9425258273042885E-2</v>
      </c>
      <c r="AX5">
        <v>7.0744189593973982E-3</v>
      </c>
      <c r="AY5">
        <v>4.238261652988469E-2</v>
      </c>
      <c r="AZ5">
        <v>7.1226444433956397E-3</v>
      </c>
      <c r="BA5">
        <v>3.6132375568632545E-2</v>
      </c>
      <c r="BB5">
        <v>7.15705609886027E-3</v>
      </c>
      <c r="BC5">
        <v>4.4586168844982656E-2</v>
      </c>
      <c r="BD5">
        <v>7.2029434472928771E-3</v>
      </c>
      <c r="BE5">
        <v>4.2753183111708629E-2</v>
      </c>
      <c r="BF5">
        <v>7.1796402698924818E-3</v>
      </c>
      <c r="BG5">
        <v>4.28041251274697E-2</v>
      </c>
      <c r="BH5">
        <v>7.0342527556315681E-3</v>
      </c>
      <c r="BI5">
        <v>5.0178401474667289E-2</v>
      </c>
      <c r="BJ5">
        <v>7.6746575054816519E-3</v>
      </c>
      <c r="BK5">
        <v>4.0869061455360192E-2</v>
      </c>
      <c r="BL5">
        <v>7.1655611872022459E-3</v>
      </c>
      <c r="BM5">
        <v>4.5771782627413021E-2</v>
      </c>
      <c r="BN5">
        <v>7.2291124975504871E-3</v>
      </c>
      <c r="BO5">
        <v>3.7209859065762928E-2</v>
      </c>
      <c r="BP5">
        <v>7.5905722574816613E-3</v>
      </c>
      <c r="BQ5">
        <v>4.2426430132741499E-2</v>
      </c>
      <c r="BR5">
        <v>7.3141745665046025E-3</v>
      </c>
      <c r="BS5">
        <v>3.0913405061909556</v>
      </c>
      <c r="BT5">
        <v>0.25245728426727038</v>
      </c>
      <c r="BU5">
        <v>3.068910501158669</v>
      </c>
      <c r="BV5">
        <v>0.24804115369880878</v>
      </c>
    </row>
    <row r="6" spans="1:74">
      <c r="A6" s="3" t="s">
        <v>37</v>
      </c>
      <c r="B6" s="39" t="b">
        <v>0</v>
      </c>
      <c r="C6">
        <v>2.3499922072811257E-2</v>
      </c>
      <c r="D6">
        <v>6.3104101736815108E-3</v>
      </c>
      <c r="E6">
        <v>0.3198117667007796</v>
      </c>
      <c r="F6">
        <v>4.4676921736414688E-2</v>
      </c>
      <c r="G6">
        <v>2.260302557104843</v>
      </c>
      <c r="H6">
        <v>0.20460293726711432</v>
      </c>
      <c r="I6">
        <v>4.9810551954854014E-4</v>
      </c>
      <c r="J6">
        <v>6.6774619709641945E-3</v>
      </c>
      <c r="K6">
        <v>4.7307046447827364E-3</v>
      </c>
      <c r="L6">
        <v>6.6549761585760481E-3</v>
      </c>
      <c r="M6">
        <v>2.3702188499509481E-2</v>
      </c>
      <c r="N6">
        <v>6.7762255383177527E-3</v>
      </c>
      <c r="O6">
        <v>3.6127370007460684E-2</v>
      </c>
      <c r="P6">
        <v>6.7435521735799584E-3</v>
      </c>
      <c r="Q6">
        <v>3.1475432246210362E-2</v>
      </c>
      <c r="R6">
        <v>6.8764151585281371E-3</v>
      </c>
      <c r="S6">
        <v>2.565268689937333E-2</v>
      </c>
      <c r="T6">
        <v>6.8475654696760896E-3</v>
      </c>
      <c r="U6">
        <v>4.3002767441335479E-2</v>
      </c>
      <c r="V6">
        <v>6.7499381115516417E-3</v>
      </c>
      <c r="W6">
        <v>3.1346934893031961E-2</v>
      </c>
      <c r="X6">
        <v>6.8242606930141612E-3</v>
      </c>
      <c r="Y6">
        <v>4.1231409008876188E-2</v>
      </c>
      <c r="Z6">
        <v>6.8041689187909211E-3</v>
      </c>
      <c r="AA6">
        <v>3.6172935286536707E-2</v>
      </c>
      <c r="AB6">
        <v>6.9180507835755571E-3</v>
      </c>
      <c r="AC6">
        <v>3.3405355544480861E-2</v>
      </c>
      <c r="AD6">
        <v>6.9882810865973307E-3</v>
      </c>
      <c r="AE6">
        <v>4.2438628818721458E-2</v>
      </c>
      <c r="AF6">
        <v>6.8949228027192248E-3</v>
      </c>
      <c r="AG6">
        <v>3.1349090864748276E-2</v>
      </c>
      <c r="AH6">
        <v>6.9159678432504342E-3</v>
      </c>
      <c r="AI6">
        <v>3.6497948394998758E-2</v>
      </c>
      <c r="AJ6">
        <v>6.8840542577750935E-3</v>
      </c>
      <c r="AK6">
        <v>3.0729118654164431E-2</v>
      </c>
      <c r="AL6">
        <v>7.1385407213445671E-3</v>
      </c>
      <c r="AM6">
        <v>4.3595584270182522E-2</v>
      </c>
      <c r="AN6">
        <v>7.1631426673395247E-3</v>
      </c>
      <c r="AO6">
        <v>3.9062109337117325E-2</v>
      </c>
      <c r="AP6">
        <v>6.9650340632837551E-3</v>
      </c>
      <c r="AQ6">
        <v>3.406797161861478E-2</v>
      </c>
      <c r="AR6">
        <v>7.0435065171083697E-3</v>
      </c>
      <c r="AS6">
        <v>3.2450914124471736E-2</v>
      </c>
      <c r="AT6">
        <v>7.0816135909673571E-3</v>
      </c>
      <c r="AU6">
        <v>3.8768266499364344E-2</v>
      </c>
      <c r="AV6">
        <v>7.1057839411687567E-3</v>
      </c>
      <c r="AW6">
        <v>3.808429766946507E-2</v>
      </c>
      <c r="AX6">
        <v>7.0077768398342588E-3</v>
      </c>
      <c r="AY6">
        <v>4.0952590137624534E-2</v>
      </c>
      <c r="AZ6">
        <v>7.0232619999732564E-3</v>
      </c>
      <c r="BA6">
        <v>3.4194637821166746E-2</v>
      </c>
      <c r="BB6">
        <v>7.1294083401621418E-3</v>
      </c>
      <c r="BC6">
        <v>4.2944498778753198E-2</v>
      </c>
      <c r="BD6">
        <v>7.0920743780548698E-3</v>
      </c>
      <c r="BE6">
        <v>4.1293906228720714E-2</v>
      </c>
      <c r="BF6">
        <v>7.0919121683247783E-3</v>
      </c>
      <c r="BG6">
        <v>4.1803341311141988E-2</v>
      </c>
      <c r="BH6">
        <v>6.9720823539422281E-3</v>
      </c>
      <c r="BI6">
        <v>4.7305735588866957E-2</v>
      </c>
      <c r="BJ6">
        <v>7.5440497025615807E-3</v>
      </c>
      <c r="BK6">
        <v>3.9568277771116087E-2</v>
      </c>
      <c r="BL6">
        <v>7.1262785118638211E-3</v>
      </c>
      <c r="BM6">
        <v>4.3692415715687133E-2</v>
      </c>
      <c r="BN6">
        <v>7.2150698797092535E-3</v>
      </c>
      <c r="BO6">
        <v>3.5574833341258265E-2</v>
      </c>
      <c r="BP6">
        <v>7.3964748140130984E-3</v>
      </c>
      <c r="BQ6">
        <v>4.1034040317415088E-2</v>
      </c>
      <c r="BR6">
        <v>7.2495113888978637E-3</v>
      </c>
      <c r="BS6">
        <v>3.0169366499926218</v>
      </c>
      <c r="BT6">
        <v>0.24745176914747966</v>
      </c>
      <c r="BU6">
        <v>2.9997939688056365</v>
      </c>
      <c r="BV6">
        <v>0.24315812991721936</v>
      </c>
    </row>
    <row r="7" spans="1:74">
      <c r="A7" s="3" t="s">
        <v>38</v>
      </c>
      <c r="B7" s="39">
        <v>1</v>
      </c>
      <c r="C7">
        <v>4.2351182840872269E-2</v>
      </c>
      <c r="D7">
        <v>6.3564486385471733E-3</v>
      </c>
      <c r="E7">
        <v>0.39512909266225038</v>
      </c>
      <c r="F7">
        <v>5.3849031696004079E-2</v>
      </c>
      <c r="G7">
        <v>2.9700949051789407</v>
      </c>
      <c r="H7">
        <v>0.24256153138014191</v>
      </c>
      <c r="I7">
        <v>4.6700584278392115E-4</v>
      </c>
      <c r="J7">
        <v>6.6797921673672983E-3</v>
      </c>
      <c r="K7">
        <v>4.3925898095657388E-3</v>
      </c>
      <c r="L7">
        <v>6.6002162953809696E-3</v>
      </c>
      <c r="M7">
        <v>1.8646115079822313E-2</v>
      </c>
      <c r="N7">
        <v>6.7619793319064602E-3</v>
      </c>
      <c r="O7">
        <v>3.4746904472518506E-2</v>
      </c>
      <c r="P7">
        <v>6.635032475770187E-3</v>
      </c>
      <c r="Q7">
        <v>2.9968741753704838E-2</v>
      </c>
      <c r="R7">
        <v>6.7627036518635554E-3</v>
      </c>
      <c r="S7">
        <v>2.1342212115785138E-2</v>
      </c>
      <c r="T7">
        <v>6.8273433916586331E-3</v>
      </c>
      <c r="U7">
        <v>4.1653031251314095E-2</v>
      </c>
      <c r="V7">
        <v>6.6597320289982888E-3</v>
      </c>
      <c r="W7">
        <v>2.9676125186524099E-2</v>
      </c>
      <c r="X7">
        <v>6.769400704513347E-3</v>
      </c>
      <c r="Y7">
        <v>3.9890890428913604E-2</v>
      </c>
      <c r="Z7">
        <v>6.7192228558199769E-3</v>
      </c>
      <c r="AA7">
        <v>3.4454292936760916E-2</v>
      </c>
      <c r="AB7">
        <v>6.8397439884582871E-3</v>
      </c>
      <c r="AC7">
        <v>3.1735831082442399E-2</v>
      </c>
      <c r="AD7">
        <v>6.8943251699055443E-3</v>
      </c>
      <c r="AE7">
        <v>4.091723627189945E-2</v>
      </c>
      <c r="AF7">
        <v>6.7621501312172868E-3</v>
      </c>
      <c r="AG7">
        <v>2.9508432148796785E-2</v>
      </c>
      <c r="AH7">
        <v>6.8666332897292818E-3</v>
      </c>
      <c r="AI7">
        <v>3.4632093637534465E-2</v>
      </c>
      <c r="AJ7">
        <v>6.8370783626705957E-3</v>
      </c>
      <c r="AK7">
        <v>2.8945545450997714E-2</v>
      </c>
      <c r="AL7">
        <v>7.02263599301799E-3</v>
      </c>
      <c r="AM7">
        <v>4.1333977226971769E-2</v>
      </c>
      <c r="AN7">
        <v>6.9744420196543658E-3</v>
      </c>
      <c r="AO7">
        <v>3.7645246544131851E-2</v>
      </c>
      <c r="AP7">
        <v>6.846553509951267E-3</v>
      </c>
      <c r="AQ7">
        <v>3.2281879698549898E-2</v>
      </c>
      <c r="AR7">
        <v>6.9661954953806372E-3</v>
      </c>
      <c r="AS7">
        <v>2.9946034465071492E-2</v>
      </c>
      <c r="AT7">
        <v>7.0318171091852807E-3</v>
      </c>
      <c r="AU7">
        <v>3.6708658087322772E-2</v>
      </c>
      <c r="AV7">
        <v>7.0165285924363441E-3</v>
      </c>
      <c r="AW7">
        <v>3.6689366218169824E-2</v>
      </c>
      <c r="AX7">
        <v>6.9031238644321792E-3</v>
      </c>
      <c r="AY7">
        <v>3.9465435593199531E-2</v>
      </c>
      <c r="AZ7">
        <v>6.88483809929434E-3</v>
      </c>
      <c r="BA7">
        <v>3.217676229007542E-2</v>
      </c>
      <c r="BB7">
        <v>7.0552244178019811E-3</v>
      </c>
      <c r="BC7">
        <v>4.1236971961770293E-2</v>
      </c>
      <c r="BD7">
        <v>6.93823395972234E-3</v>
      </c>
      <c r="BE7">
        <v>3.9776045080757279E-2</v>
      </c>
      <c r="BF7">
        <v>6.9644820738834776E-3</v>
      </c>
      <c r="BG7">
        <v>4.0762391837979528E-2</v>
      </c>
      <c r="BH7">
        <v>6.8829440913362357E-3</v>
      </c>
      <c r="BI7">
        <v>4.4316034711006917E-2</v>
      </c>
      <c r="BJ7">
        <v>7.3444189693929957E-3</v>
      </c>
      <c r="BK7">
        <v>3.8214271813769733E-2</v>
      </c>
      <c r="BL7">
        <v>7.0537362906082108E-3</v>
      </c>
      <c r="BM7">
        <v>4.1526089801684318E-2</v>
      </c>
      <c r="BN7">
        <v>7.1648259619232378E-3</v>
      </c>
      <c r="BO7">
        <v>3.3876833492024368E-2</v>
      </c>
      <c r="BP7">
        <v>7.1521274225464669E-3</v>
      </c>
      <c r="BQ7">
        <v>3.9585351191237732E-2</v>
      </c>
      <c r="BR7">
        <v>7.147017395614708E-3</v>
      </c>
      <c r="BS7">
        <v>2.9394281532754158</v>
      </c>
      <c r="BT7">
        <v>0.24173996443961104</v>
      </c>
      <c r="BU7">
        <v>2.9277870834474591</v>
      </c>
      <c r="BV7">
        <v>0.23770518793953324</v>
      </c>
    </row>
    <row r="8" spans="1:74">
      <c r="A8" s="3" t="s">
        <v>39</v>
      </c>
      <c r="B8" s="39" t="b">
        <v>0</v>
      </c>
      <c r="C8">
        <v>3.0525959968239182E-2</v>
      </c>
      <c r="D8">
        <v>6.3573544029065345E-3</v>
      </c>
      <c r="E8">
        <v>0.4747445312281926</v>
      </c>
      <c r="F8">
        <v>6.3101671434093065E-2</v>
      </c>
      <c r="G8">
        <v>3.8344143772117194</v>
      </c>
      <c r="H8">
        <v>0.28171624981136723</v>
      </c>
      <c r="I8">
        <v>4.3382738266074366E-4</v>
      </c>
      <c r="J8">
        <v>6.6374705813549758E-3</v>
      </c>
      <c r="K8">
        <v>4.0742560514585276E-3</v>
      </c>
      <c r="L8">
        <v>6.5101024400784965E-3</v>
      </c>
      <c r="M8">
        <v>1.3794963433748929E-2</v>
      </c>
      <c r="N8">
        <v>6.7073986181886555E-3</v>
      </c>
      <c r="O8">
        <v>3.3425024850763298E-2</v>
      </c>
      <c r="P8">
        <v>6.4969774429025047E-3</v>
      </c>
      <c r="Q8">
        <v>2.8526225890584494E-2</v>
      </c>
      <c r="R8">
        <v>6.6119521185434354E-3</v>
      </c>
      <c r="S8">
        <v>1.7206542160519981E-2</v>
      </c>
      <c r="T8">
        <v>6.7652424586408929E-3</v>
      </c>
      <c r="U8">
        <v>4.0359855151011335E-2</v>
      </c>
      <c r="V8">
        <v>6.5449557298463612E-3</v>
      </c>
      <c r="W8">
        <v>2.8074164039868742E-2</v>
      </c>
      <c r="X8">
        <v>6.6811591751900603E-3</v>
      </c>
      <c r="Y8">
        <v>3.8606514086219464E-2</v>
      </c>
      <c r="Z8">
        <v>6.6086523408762391E-3</v>
      </c>
      <c r="AA8">
        <v>3.280699630899471E-2</v>
      </c>
      <c r="AB8">
        <v>6.7266699523807726E-3</v>
      </c>
      <c r="AC8">
        <v>3.0136278069971521E-2</v>
      </c>
      <c r="AD8">
        <v>6.7625244372547912E-3</v>
      </c>
      <c r="AE8">
        <v>3.9460308115372586E-2</v>
      </c>
      <c r="AF8">
        <v>6.6022440969543683E-3</v>
      </c>
      <c r="AG8">
        <v>2.7743308542991136E-2</v>
      </c>
      <c r="AH8">
        <v>6.7829015320819341E-3</v>
      </c>
      <c r="AI8">
        <v>3.2842647316319203E-2</v>
      </c>
      <c r="AJ8">
        <v>6.75910937551119E-3</v>
      </c>
      <c r="AK8">
        <v>2.7237437477682636E-2</v>
      </c>
      <c r="AL8">
        <v>6.8619070299484903E-3</v>
      </c>
      <c r="AM8">
        <v>3.9167986497001005E-2</v>
      </c>
      <c r="AN8">
        <v>6.7453804772142868E-3</v>
      </c>
      <c r="AO8">
        <v>3.6288579270838547E-2</v>
      </c>
      <c r="AP8">
        <v>6.6993567966908861E-3</v>
      </c>
      <c r="AQ8">
        <v>3.0569899709754378E-2</v>
      </c>
      <c r="AR8">
        <v>6.8512939696735806E-3</v>
      </c>
      <c r="AS8">
        <v>2.7543478542408115E-2</v>
      </c>
      <c r="AT8">
        <v>6.9408526569964711E-3</v>
      </c>
      <c r="AU8">
        <v>3.4734355059084308E-2</v>
      </c>
      <c r="AV8">
        <v>6.8875813426597723E-3</v>
      </c>
      <c r="AW8">
        <v>3.5353472969364308E-2</v>
      </c>
      <c r="AX8">
        <v>6.7689383948630281E-3</v>
      </c>
      <c r="AY8">
        <v>3.8041633313350379E-2</v>
      </c>
      <c r="AZ8">
        <v>6.7185870225532612E-3</v>
      </c>
      <c r="BA8">
        <v>3.0242225250119732E-2</v>
      </c>
      <c r="BB8">
        <v>6.9405142719806325E-3</v>
      </c>
      <c r="BC8">
        <v>3.9601922061692899E-2</v>
      </c>
      <c r="BD8">
        <v>6.7538854280643932E-3</v>
      </c>
      <c r="BE8">
        <v>3.8322567750958499E-2</v>
      </c>
      <c r="BF8">
        <v>6.8076736149642611E-3</v>
      </c>
      <c r="BG8">
        <v>3.9765608243533049E-2</v>
      </c>
      <c r="BH8">
        <v>6.7740594197242699E-3</v>
      </c>
      <c r="BI8">
        <v>4.1451506625775646E-2</v>
      </c>
      <c r="BJ8">
        <v>7.0919382007275317E-3</v>
      </c>
      <c r="BK8">
        <v>3.6916737093401847E-2</v>
      </c>
      <c r="BL8">
        <v>6.9538114627763431E-3</v>
      </c>
      <c r="BM8">
        <v>3.9448307727320796E-2</v>
      </c>
      <c r="BN8">
        <v>7.0824512075993778E-3</v>
      </c>
      <c r="BO8">
        <v>3.2253421367452226E-2</v>
      </c>
      <c r="BP8">
        <v>6.8773256555485045E-3</v>
      </c>
      <c r="BQ8">
        <v>3.819772693152633E-2</v>
      </c>
      <c r="BR8">
        <v>7.0149960404356877E-3</v>
      </c>
      <c r="BS8">
        <v>2.8650942934825867</v>
      </c>
      <c r="BT8">
        <v>0.23578460659168549</v>
      </c>
      <c r="BU8">
        <v>2.8587234146944196</v>
      </c>
      <c r="BV8">
        <v>0.23212409269488796</v>
      </c>
    </row>
    <row r="9" spans="1:74">
      <c r="A9" s="3" t="s">
        <v>40</v>
      </c>
      <c r="B9" s="39" t="b">
        <v>1</v>
      </c>
      <c r="C9">
        <v>4.0583884241075285E-2</v>
      </c>
      <c r="D9">
        <v>6.4029264714726463E-3</v>
      </c>
      <c r="E9">
        <v>0.55890336157872733</v>
      </c>
      <c r="F9">
        <v>7.2435547990310267E-2</v>
      </c>
      <c r="G9" t="s">
        <v>29</v>
      </c>
      <c r="H9" t="s">
        <v>29</v>
      </c>
      <c r="I9">
        <v>4.0125806069828715E-4</v>
      </c>
      <c r="J9">
        <v>6.553925856129782E-3</v>
      </c>
      <c r="K9">
        <v>3.8014928783391931E-3</v>
      </c>
      <c r="L9">
        <v>6.3919350812975022E-3</v>
      </c>
      <c r="M9">
        <v>9.5417450167444556E-3</v>
      </c>
      <c r="N9">
        <v>6.6169052019857538E-3</v>
      </c>
      <c r="O9">
        <v>3.2268821967628855E-2</v>
      </c>
      <c r="P9">
        <v>6.3405714726949567E-3</v>
      </c>
      <c r="Q9">
        <v>2.7264748713107169E-2</v>
      </c>
      <c r="R9">
        <v>6.4363735512434836E-3</v>
      </c>
      <c r="S9">
        <v>1.358072441757717E-2</v>
      </c>
      <c r="T9">
        <v>6.6662937188874966E-3</v>
      </c>
      <c r="U9">
        <v>3.9228004577259334E-2</v>
      </c>
      <c r="V9">
        <v>6.4149077072522109E-3</v>
      </c>
      <c r="W9">
        <v>2.6670832817938118E-2</v>
      </c>
      <c r="X9">
        <v>6.5666849089574923E-3</v>
      </c>
      <c r="Y9">
        <v>3.7482332513598629E-2</v>
      </c>
      <c r="Z9">
        <v>6.4814151394922788E-3</v>
      </c>
      <c r="AA9">
        <v>3.1364499579169425E-2</v>
      </c>
      <c r="AB9">
        <v>6.5879892612688267E-3</v>
      </c>
      <c r="AC9">
        <v>2.873628277923056E-2</v>
      </c>
      <c r="AD9">
        <v>6.6035566001552961E-3</v>
      </c>
      <c r="AE9">
        <v>3.8185876003697286E-2</v>
      </c>
      <c r="AF9">
        <v>6.4281593358286489E-3</v>
      </c>
      <c r="AG9">
        <v>2.6196719864279412E-2</v>
      </c>
      <c r="AH9">
        <v>6.6715560193410421E-3</v>
      </c>
      <c r="AI9">
        <v>3.1274579730050774E-2</v>
      </c>
      <c r="AJ9">
        <v>6.6564638799371106E-3</v>
      </c>
      <c r="AK9">
        <v>2.5743175483707911E-2</v>
      </c>
      <c r="AL9">
        <v>6.6693751368320084E-3</v>
      </c>
      <c r="AM9">
        <v>3.7273087767569574E-2</v>
      </c>
      <c r="AN9">
        <v>6.4945152439063345E-3</v>
      </c>
      <c r="AO9">
        <v>3.5102016631308693E-2</v>
      </c>
      <c r="AP9">
        <v>6.5353689257984073E-3</v>
      </c>
      <c r="AQ9">
        <v>2.9070726089383388E-2</v>
      </c>
      <c r="AR9">
        <v>6.7081105782542975E-3</v>
      </c>
      <c r="AS9">
        <v>2.5437887148785535E-2</v>
      </c>
      <c r="AT9">
        <v>6.8160896333308392E-3</v>
      </c>
      <c r="AU9">
        <v>3.3005303704364608E-2</v>
      </c>
      <c r="AV9">
        <v>6.7293887311371146E-3</v>
      </c>
      <c r="AW9">
        <v>3.4184844049203682E-2</v>
      </c>
      <c r="AX9">
        <v>6.6160913398395802E-3</v>
      </c>
      <c r="AY9">
        <v>3.6796531291112246E-2</v>
      </c>
      <c r="AZ9">
        <v>6.5379774432543572E-3</v>
      </c>
      <c r="BA9">
        <v>2.8547751387142106E-2</v>
      </c>
      <c r="BB9">
        <v>6.7945710365050361E-3</v>
      </c>
      <c r="BC9">
        <v>3.8171811097409108E-2</v>
      </c>
      <c r="BD9">
        <v>6.5539636047530223E-3</v>
      </c>
      <c r="BE9">
        <v>3.705122632842215E-2</v>
      </c>
      <c r="BF9">
        <v>6.6341904803329512E-3</v>
      </c>
      <c r="BG9">
        <v>3.8893744006524324E-2</v>
      </c>
      <c r="BH9">
        <v>6.6542495276382552E-3</v>
      </c>
      <c r="BI9">
        <v>3.8944218362634092E-2</v>
      </c>
      <c r="BJ9">
        <v>6.8070618868815175E-3</v>
      </c>
      <c r="BK9">
        <v>3.5780792156320518E-2</v>
      </c>
      <c r="BL9">
        <v>6.8345993436433215E-3</v>
      </c>
      <c r="BM9">
        <v>3.7627399039215699E-2</v>
      </c>
      <c r="BN9">
        <v>6.9746191294314652E-3</v>
      </c>
      <c r="BO9">
        <v>3.0836116163071022E-2</v>
      </c>
      <c r="BP9">
        <v>6.594332317872347E-3</v>
      </c>
      <c r="BQ9">
        <v>3.6983584603283479E-2</v>
      </c>
      <c r="BR9">
        <v>6.8641429083961744E-3</v>
      </c>
      <c r="BS9">
        <v>2.7999571578540632</v>
      </c>
      <c r="BT9">
        <v>0.23006816327866503</v>
      </c>
      <c r="BU9">
        <v>2.7981980902514363</v>
      </c>
      <c r="BV9">
        <v>0.22686699132795318</v>
      </c>
    </row>
    <row r="10" spans="1:74">
      <c r="A10" s="3" t="s">
        <v>41</v>
      </c>
      <c r="B10" s="39" t="b">
        <v>0</v>
      </c>
      <c r="C10">
        <v>3.533495153325461E-2</v>
      </c>
      <c r="D10">
        <v>6.4105932452098472E-3</v>
      </c>
      <c r="E10">
        <v>0.6478648601717889</v>
      </c>
      <c r="F10">
        <v>8.1851374611989547E-2</v>
      </c>
      <c r="I10">
        <v>3.7193644966473406E-4</v>
      </c>
      <c r="J10">
        <v>6.4359262884698502E-3</v>
      </c>
      <c r="K10">
        <v>3.5963979403088125E-3</v>
      </c>
      <c r="L10">
        <v>6.2552874356780804E-3</v>
      </c>
      <c r="M10">
        <v>6.2310302900907113E-3</v>
      </c>
      <c r="N10">
        <v>6.497830321693444E-3</v>
      </c>
      <c r="O10">
        <v>3.1371964504503427E-2</v>
      </c>
      <c r="P10">
        <v>6.178485646671639E-3</v>
      </c>
      <c r="Q10">
        <v>2.628650759989843E-2</v>
      </c>
      <c r="R10">
        <v>6.2501922812803947E-3</v>
      </c>
      <c r="S10">
        <v>1.0758501076921528E-2</v>
      </c>
      <c r="T10">
        <v>6.5385134108224491E-3</v>
      </c>
      <c r="U10">
        <v>3.834917533216893E-2</v>
      </c>
      <c r="V10">
        <v>6.2801236785810484E-3</v>
      </c>
      <c r="W10">
        <v>2.5579821070400924E-2</v>
      </c>
      <c r="X10">
        <v>6.4352519300611317E-3</v>
      </c>
      <c r="Y10">
        <v>3.6609420216299586E-2</v>
      </c>
      <c r="Z10">
        <v>6.3478192530154491E-3</v>
      </c>
      <c r="AA10">
        <v>3.0243665253477141E-2</v>
      </c>
      <c r="AB10">
        <v>6.4349369999505126E-3</v>
      </c>
      <c r="AC10">
        <v>2.764926450258277E-2</v>
      </c>
      <c r="AD10">
        <v>6.4303002873507317E-3</v>
      </c>
      <c r="AE10">
        <v>3.7197186847221883E-2</v>
      </c>
      <c r="AF10">
        <v>6.2539991598645935E-3</v>
      </c>
      <c r="AG10">
        <v>2.4993961529493808E-2</v>
      </c>
      <c r="AH10">
        <v>6.5416173027516107E-3</v>
      </c>
      <c r="AI10">
        <v>3.0054926388911635E-2</v>
      </c>
      <c r="AJ10">
        <v>6.5374576035435025E-3</v>
      </c>
      <c r="AK10">
        <v>2.4583815689107121E-2</v>
      </c>
      <c r="AL10">
        <v>6.460638102617584E-3</v>
      </c>
      <c r="AM10">
        <v>3.5802794464339351E-2</v>
      </c>
      <c r="AN10">
        <v>6.2421699289801303E-3</v>
      </c>
      <c r="AO10">
        <v>3.4181686873837255E-2</v>
      </c>
      <c r="AP10">
        <v>6.36787521930012E-3</v>
      </c>
      <c r="AQ10">
        <v>2.7905812968230574E-2</v>
      </c>
      <c r="AR10">
        <v>6.5482451879511636E-3</v>
      </c>
      <c r="AS10">
        <v>2.3799842776480874E-2</v>
      </c>
      <c r="AT10">
        <v>6.6676355963715015E-3</v>
      </c>
      <c r="AU10">
        <v>3.1661581480858722E-2</v>
      </c>
      <c r="AV10">
        <v>6.5547665824462519E-3</v>
      </c>
      <c r="AW10">
        <v>3.3278154822695576E-2</v>
      </c>
      <c r="AX10">
        <v>6.4569654587433994E-3</v>
      </c>
      <c r="AY10">
        <v>3.5831000287420027E-2</v>
      </c>
      <c r="AZ10">
        <v>6.3576412753858988E-3</v>
      </c>
      <c r="BA10">
        <v>2.7230616896096911E-2</v>
      </c>
      <c r="BB10">
        <v>6.6292181643555839E-3</v>
      </c>
      <c r="BC10">
        <v>3.7062498154047809E-2</v>
      </c>
      <c r="BD10">
        <v>6.3546649669320521E-3</v>
      </c>
      <c r="BE10">
        <v>3.6065017334243554E-2</v>
      </c>
      <c r="BF10">
        <v>6.4580872418134472E-3</v>
      </c>
      <c r="BG10">
        <v>3.8217432382259518E-2</v>
      </c>
      <c r="BH10">
        <v>6.5332206999981378E-3</v>
      </c>
      <c r="BI10">
        <v>3.699729550524454E-2</v>
      </c>
      <c r="BJ10">
        <v>6.5128690125780819E-3</v>
      </c>
      <c r="BK10">
        <v>3.4898464505603403E-2</v>
      </c>
      <c r="BL10">
        <v>6.7057577901195329E-3</v>
      </c>
      <c r="BM10">
        <v>3.6210882929918364E-2</v>
      </c>
      <c r="BN10">
        <v>6.8500656410906031E-3</v>
      </c>
      <c r="BO10">
        <v>2.9739739517501116E-2</v>
      </c>
      <c r="BP10">
        <v>6.3260738467103353E-3</v>
      </c>
      <c r="BQ10">
        <v>3.6041286797160954E-2</v>
      </c>
      <c r="BR10">
        <v>6.7066792230958908E-3</v>
      </c>
      <c r="BS10">
        <v>2.7492937697330069</v>
      </c>
      <c r="BT10">
        <v>0.22505374674077316</v>
      </c>
      <c r="BU10">
        <v>2.7511145119469154</v>
      </c>
      <c r="BV10">
        <v>0.2223597829262923</v>
      </c>
    </row>
    <row r="11" spans="1:74">
      <c r="A11" s="3" t="s">
        <v>42</v>
      </c>
      <c r="B11" s="39" t="b">
        <v>0</v>
      </c>
      <c r="C11">
        <v>3.259952629548607E-2</v>
      </c>
      <c r="D11">
        <v>6.4271862641907661E-3</v>
      </c>
      <c r="E11">
        <v>0.74190309952183275</v>
      </c>
      <c r="F11">
        <v>9.1349870808671074E-2</v>
      </c>
      <c r="I11">
        <v>3.4823801210368758E-4</v>
      </c>
      <c r="J11">
        <v>6.2930315015765383E-3</v>
      </c>
      <c r="K11">
        <v>3.4755868095000439E-3</v>
      </c>
      <c r="L11">
        <v>6.1112298827934756E-3</v>
      </c>
      <c r="M11">
        <v>4.1310336713625715E-3</v>
      </c>
      <c r="N11">
        <v>6.3598207159474293E-3</v>
      </c>
      <c r="O11">
        <v>3.0807110519232721E-2</v>
      </c>
      <c r="P11">
        <v>6.0238511944954347E-3</v>
      </c>
      <c r="Q11">
        <v>2.5670753828126541E-2</v>
      </c>
      <c r="R11">
        <v>6.0684916078839329E-3</v>
      </c>
      <c r="S11">
        <v>8.9685118892044897E-3</v>
      </c>
      <c r="T11">
        <v>6.3922535350664292E-3</v>
      </c>
      <c r="U11">
        <v>3.7794564934578577E-2</v>
      </c>
      <c r="V11">
        <v>6.1515230442443251E-3</v>
      </c>
      <c r="W11">
        <v>2.4889516080545918E-2</v>
      </c>
      <c r="X11">
        <v>6.2975081567891375E-3</v>
      </c>
      <c r="Y11">
        <v>3.6058495357240185E-2</v>
      </c>
      <c r="Z11">
        <v>6.2186878256427743E-3</v>
      </c>
      <c r="AA11">
        <v>2.9535296663127049E-2</v>
      </c>
      <c r="AB11">
        <v>6.2799125524009942E-3</v>
      </c>
      <c r="AC11">
        <v>2.696328699605554E-2</v>
      </c>
      <c r="AD11">
        <v>6.2567916949095546E-3</v>
      </c>
      <c r="AE11">
        <v>3.65743383614432E-2</v>
      </c>
      <c r="AF11">
        <v>6.0938729907483637E-3</v>
      </c>
      <c r="AG11">
        <v>2.4232473865839411E-2</v>
      </c>
      <c r="AH11">
        <v>6.4036122443564131E-3</v>
      </c>
      <c r="AI11">
        <v>2.9282496353043173E-2</v>
      </c>
      <c r="AJ11">
        <v>6.411731727086198E-3</v>
      </c>
      <c r="AK11">
        <v>2.3853282529460635E-2</v>
      </c>
      <c r="AL11">
        <v>6.2526065604103292E-3</v>
      </c>
      <c r="AM11">
        <v>3.4876221006567093E-2</v>
      </c>
      <c r="AN11">
        <v>6.0087880490956235E-3</v>
      </c>
      <c r="AO11">
        <v>3.3602149641962759E-2</v>
      </c>
      <c r="AP11">
        <v>6.2104450211730869E-3</v>
      </c>
      <c r="AQ11">
        <v>2.7169534679366641E-2</v>
      </c>
      <c r="AR11">
        <v>6.3846491419304527E-3</v>
      </c>
      <c r="AS11">
        <v>2.2762050038713271E-2</v>
      </c>
      <c r="AT11">
        <v>6.5075174093027505E-3</v>
      </c>
      <c r="AU11">
        <v>3.0812048771691317E-2</v>
      </c>
      <c r="AV11">
        <v>6.3778617445562121E-3</v>
      </c>
      <c r="AW11">
        <v>3.2706859858683199E-2</v>
      </c>
      <c r="AX11">
        <v>6.3044521841028444E-3</v>
      </c>
      <c r="AY11">
        <v>3.522326188195888E-2</v>
      </c>
      <c r="AZ11">
        <v>6.1921882827681018E-3</v>
      </c>
      <c r="BA11">
        <v>2.6397528180148188E-2</v>
      </c>
      <c r="BB11">
        <v>6.457851561842429E-3</v>
      </c>
      <c r="BC11">
        <v>3.6363853168942036E-2</v>
      </c>
      <c r="BD11">
        <v>6.1721355049630978E-3</v>
      </c>
      <c r="BE11">
        <v>3.5443837555920343E-2</v>
      </c>
      <c r="BF11">
        <v>6.2936307364643146E-3</v>
      </c>
      <c r="BG11">
        <v>3.779146411635647E-2</v>
      </c>
      <c r="BH11">
        <v>6.4207779726331658E-3</v>
      </c>
      <c r="BI11">
        <v>3.5768466164716614E-2</v>
      </c>
      <c r="BJ11">
        <v>6.2331933348608983E-3</v>
      </c>
      <c r="BK11">
        <v>3.434123508010703E-2</v>
      </c>
      <c r="BL11">
        <v>6.5777247786212509E-3</v>
      </c>
      <c r="BM11">
        <v>3.5313517110258374E-2</v>
      </c>
      <c r="BN11">
        <v>6.7188813254540503E-3</v>
      </c>
      <c r="BO11">
        <v>2.90531133461636E-2</v>
      </c>
      <c r="BP11">
        <v>6.0942829480014572E-3</v>
      </c>
      <c r="BQ11">
        <v>3.5447172877349969E-2</v>
      </c>
      <c r="BR11">
        <v>6.5553617558452692E-3</v>
      </c>
      <c r="BS11">
        <v>2.7172085755182152</v>
      </c>
      <c r="BT11">
        <v>0.22114759518402655</v>
      </c>
      <c r="BU11">
        <v>2.7212871112782664</v>
      </c>
      <c r="BV11">
        <v>0.21896761470920739</v>
      </c>
    </row>
    <row r="12" spans="1:74">
      <c r="A12" s="3" t="s">
        <v>43</v>
      </c>
      <c r="B12" s="39" t="s">
        <v>56</v>
      </c>
      <c r="C12">
        <v>4.1712954892190623E-2</v>
      </c>
      <c r="D12">
        <v>6.4272284499421227E-3</v>
      </c>
      <c r="E12">
        <v>0.8413077925622201</v>
      </c>
      <c r="F12">
        <v>0.1009317624070829</v>
      </c>
      <c r="I12">
        <v>3.3208265448630866E-4</v>
      </c>
      <c r="J12">
        <v>6.1368179812559221E-3</v>
      </c>
      <c r="K12">
        <v>3.448846885239555E-3</v>
      </c>
      <c r="L12">
        <v>5.9714331088351448E-3</v>
      </c>
      <c r="M12">
        <v>3.4118843974486018E-3</v>
      </c>
      <c r="N12">
        <v>6.2140571022305229E-3</v>
      </c>
      <c r="O12">
        <v>3.0620021122387375E-2</v>
      </c>
      <c r="P12">
        <v>5.8891956798351637E-3</v>
      </c>
      <c r="Q12">
        <v>2.5467372106351773E-2</v>
      </c>
      <c r="R12">
        <v>5.9059918389971645E-3</v>
      </c>
      <c r="S12">
        <v>8.3557711329392947E-3</v>
      </c>
      <c r="T12">
        <v>6.2393631969122152E-3</v>
      </c>
      <c r="U12">
        <v>3.7609104620506005E-2</v>
      </c>
      <c r="V12">
        <v>6.039524262818583E-3</v>
      </c>
      <c r="W12">
        <v>2.4655842253249304E-2</v>
      </c>
      <c r="X12">
        <v>6.1646127704582439E-3</v>
      </c>
      <c r="Y12">
        <v>3.5874190592025117E-2</v>
      </c>
      <c r="Z12">
        <v>6.1044823176458199E-3</v>
      </c>
      <c r="AA12">
        <v>2.9296781618800307E-2</v>
      </c>
      <c r="AB12">
        <v>6.1354750703448086E-3</v>
      </c>
      <c r="AC12">
        <v>2.6733924077997958E-2</v>
      </c>
      <c r="AD12">
        <v>6.0970874493563015E-3</v>
      </c>
      <c r="AE12">
        <v>3.6367790026456452E-2</v>
      </c>
      <c r="AF12">
        <v>5.9607532983947595E-3</v>
      </c>
      <c r="AG12">
        <v>2.3973948075265261E-2</v>
      </c>
      <c r="AH12">
        <v>6.2687211864757512E-3</v>
      </c>
      <c r="AI12">
        <v>2.9019867310133139E-2</v>
      </c>
      <c r="AJ12">
        <v>6.2894718133551901E-3</v>
      </c>
      <c r="AK12">
        <v>2.3610759456715022E-2</v>
      </c>
      <c r="AL12">
        <v>6.0621339885486552E-3</v>
      </c>
      <c r="AM12">
        <v>3.4568432865256966E-2</v>
      </c>
      <c r="AN12">
        <v>5.8132768161855723E-3</v>
      </c>
      <c r="AO12">
        <v>3.3410355595571047E-2</v>
      </c>
      <c r="AP12">
        <v>6.0758323897961222E-3</v>
      </c>
      <c r="AQ12">
        <v>2.6921540110939765E-2</v>
      </c>
      <c r="AR12">
        <v>6.2305760188976159E-3</v>
      </c>
      <c r="AS12">
        <v>2.2408584731105598E-2</v>
      </c>
      <c r="AT12">
        <v>6.348706895381374E-3</v>
      </c>
      <c r="AU12">
        <v>3.0525529664593588E-2</v>
      </c>
      <c r="AV12">
        <v>6.2130059953392656E-3</v>
      </c>
      <c r="AW12">
        <v>3.2517242077528874E-2</v>
      </c>
      <c r="AX12">
        <v>6.1709072343979236E-3</v>
      </c>
      <c r="AY12">
        <v>3.5022551425979799E-2</v>
      </c>
      <c r="AZ12">
        <v>6.0550224828760267E-3</v>
      </c>
      <c r="BA12">
        <v>2.6115977132492734E-2</v>
      </c>
      <c r="BB12">
        <v>6.2943543319447601E-3</v>
      </c>
      <c r="BC12">
        <v>3.6132476203783334E-2</v>
      </c>
      <c r="BD12">
        <v>6.0211626703103776E-3</v>
      </c>
      <c r="BE12">
        <v>3.5238011284793869E-2</v>
      </c>
      <c r="BF12">
        <v>6.1541442522884413E-3</v>
      </c>
      <c r="BG12">
        <v>3.7650348624387819E-2</v>
      </c>
      <c r="BH12">
        <v>6.3260307865918011E-3</v>
      </c>
      <c r="BI12">
        <v>3.5357282786090398E-2</v>
      </c>
      <c r="BJ12">
        <v>5.9906925138433122E-3</v>
      </c>
      <c r="BK12">
        <v>3.4154247293914114E-2</v>
      </c>
      <c r="BL12">
        <v>6.4608727822984286E-3</v>
      </c>
      <c r="BM12">
        <v>3.5008000822104569E-2</v>
      </c>
      <c r="BN12">
        <v>6.5916939555915148E-3</v>
      </c>
      <c r="BO12">
        <v>2.8831864017937168E-2</v>
      </c>
      <c r="BP12">
        <v>5.9177379418455514E-3</v>
      </c>
      <c r="BQ12">
        <v>3.5249374420302078E-2</v>
      </c>
      <c r="BR12">
        <v>6.4224493479213265E-3</v>
      </c>
      <c r="BS12">
        <v>2.7063009268269722</v>
      </c>
      <c r="BT12">
        <v>0.21866616177677489</v>
      </c>
      <c r="BU12">
        <v>2.7111323268572818</v>
      </c>
      <c r="BV12">
        <v>0.21696529997164551</v>
      </c>
    </row>
    <row r="13" spans="1:74">
      <c r="A13" s="3" t="s">
        <v>45</v>
      </c>
      <c r="B13" s="39" t="b">
        <v>0</v>
      </c>
      <c r="C13">
        <v>3.0440802614934932E-2</v>
      </c>
      <c r="D13">
        <v>6.4420501100255967E-3</v>
      </c>
      <c r="E13">
        <v>0.94638518519259374</v>
      </c>
      <c r="F13">
        <v>0.11059778160660549</v>
      </c>
      <c r="I13">
        <v>3.2477918780714611E-4</v>
      </c>
      <c r="J13">
        <v>5.9799412178868005E-3</v>
      </c>
      <c r="K13">
        <v>3.5183444771624771E-3</v>
      </c>
      <c r="L13">
        <v>5.8472226170257638E-3</v>
      </c>
      <c r="M13">
        <v>4.1318436655759074E-3</v>
      </c>
      <c r="N13">
        <v>6.0723483816364776E-3</v>
      </c>
      <c r="O13">
        <v>3.0825853184236307E-2</v>
      </c>
      <c r="P13">
        <v>5.7854280916614194E-3</v>
      </c>
      <c r="Q13">
        <v>2.5692839212114647E-2</v>
      </c>
      <c r="R13">
        <v>5.7758577394719599E-3</v>
      </c>
      <c r="S13">
        <v>8.9699194200889548E-3</v>
      </c>
      <c r="T13">
        <v>6.0922286622832091E-3</v>
      </c>
      <c r="U13">
        <v>3.7807819281622426E-2</v>
      </c>
      <c r="V13">
        <v>5.9532008094925351E-3</v>
      </c>
      <c r="W13">
        <v>2.4897730452286895E-2</v>
      </c>
      <c r="X13">
        <v>6.0473321649096865E-3</v>
      </c>
      <c r="Y13">
        <v>3.6071437196629474E-2</v>
      </c>
      <c r="Z13">
        <v>6.0144549800761893E-3</v>
      </c>
      <c r="AA13">
        <v>2.954744318994704E-2</v>
      </c>
      <c r="AB13">
        <v>6.0133260401543194E-3</v>
      </c>
      <c r="AC13">
        <v>2.6979757366685831E-2</v>
      </c>
      <c r="AD13">
        <v>5.9641258614601027E-3</v>
      </c>
      <c r="AE13">
        <v>3.659427515997201E-2</v>
      </c>
      <c r="AF13">
        <v>5.8654246485849758E-3</v>
      </c>
      <c r="AG13">
        <v>2.4239328379282464E-2</v>
      </c>
      <c r="AH13">
        <v>6.1478722201327692E-3</v>
      </c>
      <c r="AI13">
        <v>2.9288315903323047E-2</v>
      </c>
      <c r="AJ13">
        <v>6.1805826334532608E-3</v>
      </c>
      <c r="AK13">
        <v>2.3875894247883882E-2</v>
      </c>
      <c r="AL13">
        <v>5.9046513420207922E-3</v>
      </c>
      <c r="AM13">
        <v>3.4904365205131356E-2</v>
      </c>
      <c r="AN13">
        <v>5.6714753875902755E-3</v>
      </c>
      <c r="AO13">
        <v>3.3621842747657664E-2</v>
      </c>
      <c r="AP13">
        <v>5.9749428399912411E-3</v>
      </c>
      <c r="AQ13">
        <v>2.7181920308003395E-2</v>
      </c>
      <c r="AR13">
        <v>6.0985079069726285E-3</v>
      </c>
      <c r="AS13">
        <v>2.2768082510741097E-2</v>
      </c>
      <c r="AT13">
        <v>6.204069937962786E-3</v>
      </c>
      <c r="AU13">
        <v>3.0825236233627849E-2</v>
      </c>
      <c r="AV13">
        <v>6.0735549671620762E-3</v>
      </c>
      <c r="AW13">
        <v>3.2724663184161354E-2</v>
      </c>
      <c r="AX13">
        <v>6.0671496272313328E-3</v>
      </c>
      <c r="AY13">
        <v>3.5245129286955168E-2</v>
      </c>
      <c r="AZ13">
        <v>5.9572562330605051E-3</v>
      </c>
      <c r="BA13">
        <v>2.6408773344563045E-2</v>
      </c>
      <c r="BB13">
        <v>6.1519720478734191E-3</v>
      </c>
      <c r="BC13">
        <v>3.6387112044237079E-2</v>
      </c>
      <c r="BD13">
        <v>5.9139773841674348E-3</v>
      </c>
      <c r="BE13">
        <v>3.5464213341254838E-2</v>
      </c>
      <c r="BF13">
        <v>6.0509281546756947E-3</v>
      </c>
      <c r="BG13">
        <v>3.7805518244266728E-2</v>
      </c>
      <c r="BH13">
        <v>6.2566549954039029E-3</v>
      </c>
      <c r="BI13">
        <v>3.5797057001300488E-2</v>
      </c>
      <c r="BJ13">
        <v>5.8050125238362556E-3</v>
      </c>
      <c r="BK13">
        <v>3.4352649785402818E-2</v>
      </c>
      <c r="BL13">
        <v>6.3646684549475601E-3</v>
      </c>
      <c r="BM13">
        <v>3.5319085178147837E-2</v>
      </c>
      <c r="BN13">
        <v>6.4788074957968459E-3</v>
      </c>
      <c r="BO13">
        <v>2.909391583757431E-2</v>
      </c>
      <c r="BP13">
        <v>5.8107414546877921E-3</v>
      </c>
      <c r="BQ13">
        <v>3.546391588065459E-2</v>
      </c>
      <c r="BR13">
        <v>6.3187097721535352E-3</v>
      </c>
      <c r="BS13">
        <v>2.717454496485959</v>
      </c>
      <c r="BT13">
        <v>0.21781047749602106</v>
      </c>
      <c r="BU13">
        <v>2.721472838924921</v>
      </c>
      <c r="BV13">
        <v>0.21651505434541962</v>
      </c>
    </row>
    <row r="14" spans="1:74">
      <c r="A14" s="3" t="s">
        <v>46</v>
      </c>
      <c r="B14" s="39" t="b">
        <v>0</v>
      </c>
      <c r="C14">
        <v>3.5575244037194156E-2</v>
      </c>
      <c r="D14">
        <v>6.4545139680400408E-3</v>
      </c>
      <c r="E14">
        <v>1.0574589997610042</v>
      </c>
      <c r="F14">
        <v>0.12034866703522251</v>
      </c>
      <c r="I14">
        <v>3.2691929550115686E-4</v>
      </c>
      <c r="J14">
        <v>5.8351104338553042E-3</v>
      </c>
      <c r="K14">
        <v>3.6784493036893088E-3</v>
      </c>
      <c r="L14">
        <v>5.7486612027034898E-3</v>
      </c>
      <c r="M14">
        <v>6.2325846576034415E-3</v>
      </c>
      <c r="N14">
        <v>5.9461749519336129E-3</v>
      </c>
      <c r="O14">
        <v>3.1407931415258931E-2</v>
      </c>
      <c r="P14">
        <v>5.7209550628384287E-3</v>
      </c>
      <c r="Q14">
        <v>2.6328889141410763E-2</v>
      </c>
      <c r="R14">
        <v>5.6886320001145602E-3</v>
      </c>
      <c r="S14">
        <v>1.0761202108909112E-2</v>
      </c>
      <c r="T14">
        <v>5.9627698961322827E-3</v>
      </c>
      <c r="U14">
        <v>3.8374610237885777E-2</v>
      </c>
      <c r="V14">
        <v>5.899546097069313E-3</v>
      </c>
      <c r="W14">
        <v>2.5595584334337174E-2</v>
      </c>
      <c r="X14">
        <v>5.9551677173103907E-3</v>
      </c>
      <c r="Y14">
        <v>3.6634255424218928E-2</v>
      </c>
      <c r="Z14">
        <v>5.9558992924105825E-3</v>
      </c>
      <c r="AA14">
        <v>3.0266974267752354E-2</v>
      </c>
      <c r="AB14">
        <v>5.9233612292283536E-3</v>
      </c>
      <c r="AC14">
        <v>2.7680870912367952E-2</v>
      </c>
      <c r="AD14">
        <v>5.8686786657271717E-3</v>
      </c>
      <c r="AE14">
        <v>3.7235445283431409E-2</v>
      </c>
      <c r="AF14">
        <v>5.8156100015852924E-3</v>
      </c>
      <c r="AG14">
        <v>2.5007115244466121E-2</v>
      </c>
      <c r="AH14">
        <v>6.0508557901224353E-3</v>
      </c>
      <c r="AI14">
        <v>3.0066094024117907E-2</v>
      </c>
      <c r="AJ14">
        <v>6.0938857411471769E-3</v>
      </c>
      <c r="AK14">
        <v>2.4627207259004032E-2</v>
      </c>
      <c r="AL14">
        <v>5.7929169282630675E-3</v>
      </c>
      <c r="AM14">
        <v>3.5856802785880201E-2</v>
      </c>
      <c r="AN14">
        <v>5.5948716717289576E-3</v>
      </c>
      <c r="AO14">
        <v>3.4219477666923064E-2</v>
      </c>
      <c r="AP14">
        <v>5.9159498430703811E-3</v>
      </c>
      <c r="AQ14">
        <v>2.7929580815532099E-2</v>
      </c>
      <c r="AR14">
        <v>5.9991441791443483E-3</v>
      </c>
      <c r="AS14">
        <v>2.3811419005529327E-2</v>
      </c>
      <c r="AT14">
        <v>6.0853241631479349E-3</v>
      </c>
      <c r="AU14">
        <v>3.1686888034994538E-2</v>
      </c>
      <c r="AV14">
        <v>5.9708061529803631E-3</v>
      </c>
      <c r="AW14">
        <v>3.3312319154102099E-2</v>
      </c>
      <c r="AX14">
        <v>6.0015851868654591E-3</v>
      </c>
      <c r="AY14">
        <v>3.5872963530310276E-2</v>
      </c>
      <c r="AZ14">
        <v>5.9068099734433163E-3</v>
      </c>
      <c r="BA14">
        <v>2.7252196208583306E-2</v>
      </c>
      <c r="BB14">
        <v>6.0422396755038191E-3</v>
      </c>
      <c r="BC14">
        <v>3.7107131608887352E-2</v>
      </c>
      <c r="BD14">
        <v>5.8592631609621273E-3</v>
      </c>
      <c r="BE14">
        <v>3.6104118179964208E-2</v>
      </c>
      <c r="BF14">
        <v>5.9923443980048913E-3</v>
      </c>
      <c r="BG14">
        <v>3.8244402056219859E-2</v>
      </c>
      <c r="BH14">
        <v>6.2182710130777984E-3</v>
      </c>
      <c r="BI14">
        <v>3.7052160918868524E-2</v>
      </c>
      <c r="BJ14">
        <v>5.6911960533486796E-3</v>
      </c>
      <c r="BK14">
        <v>3.492036916465778E-2</v>
      </c>
      <c r="BL14">
        <v>6.2969056990214486E-3</v>
      </c>
      <c r="BM14">
        <v>3.6221567973951464E-2</v>
      </c>
      <c r="BN14">
        <v>6.3893673356809804E-3</v>
      </c>
      <c r="BO14">
        <v>2.9818038925130196E-2</v>
      </c>
      <c r="BP14">
        <v>5.781961705585089E-3</v>
      </c>
      <c r="BQ14">
        <v>3.6073416385216925E-2</v>
      </c>
      <c r="BR14">
        <v>6.2525473920075885E-3</v>
      </c>
      <c r="BS14">
        <v>2.7497656886142363</v>
      </c>
      <c r="BT14">
        <v>0.21864986479324139</v>
      </c>
      <c r="BU14">
        <v>2.7514709206908576</v>
      </c>
      <c r="BV14">
        <v>0.21765335405345274</v>
      </c>
    </row>
    <row r="15" spans="1:74">
      <c r="A15" s="3" t="s">
        <v>47</v>
      </c>
      <c r="B15" s="39" t="b">
        <v>0</v>
      </c>
      <c r="C15">
        <v>2.9877053347102424E-2</v>
      </c>
      <c r="D15">
        <v>6.4693463696779037E-3</v>
      </c>
      <c r="E15">
        <v>1.1748714323874614</v>
      </c>
      <c r="F15">
        <v>0.13018516380596212</v>
      </c>
      <c r="I15">
        <v>3.3832959877068278E-4</v>
      </c>
      <c r="J15">
        <v>5.7140589579418267E-3</v>
      </c>
      <c r="K15">
        <v>3.9161906239549137E-3</v>
      </c>
      <c r="L15">
        <v>5.6837337254894132E-3</v>
      </c>
      <c r="M15">
        <v>9.54391783194488E-3</v>
      </c>
      <c r="N15">
        <v>5.845758634014174E-3</v>
      </c>
      <c r="O15">
        <v>3.2319099298930322E-2</v>
      </c>
      <c r="P15">
        <v>5.7009998147255665E-3</v>
      </c>
      <c r="Q15">
        <v>2.7323992911703128E-2</v>
      </c>
      <c r="R15">
        <v>5.6513811315762556E-3</v>
      </c>
      <c r="S15">
        <v>1.3584500129119893E-2</v>
      </c>
      <c r="T15">
        <v>5.8614748777720558E-3</v>
      </c>
      <c r="U15">
        <v>3.9263559456855203E-2</v>
      </c>
      <c r="V15">
        <v>5.8829069112525841E-3</v>
      </c>
      <c r="W15">
        <v>2.6692867928173269E-2</v>
      </c>
      <c r="X15">
        <v>5.8955860430817764E-3</v>
      </c>
      <c r="Y15">
        <v>3.7517049089203065E-2</v>
      </c>
      <c r="Z15">
        <v>5.9335590882195841E-3</v>
      </c>
      <c r="AA15">
        <v>3.1397082723187322E-2</v>
      </c>
      <c r="AB15">
        <v>5.8728690585568366E-3</v>
      </c>
      <c r="AC15">
        <v>2.8780464664820395E-2</v>
      </c>
      <c r="AD15">
        <v>5.8184784340491779E-3</v>
      </c>
      <c r="AE15">
        <v>3.8239356606617508E-2</v>
      </c>
      <c r="AF15">
        <v>5.8153450438365086E-3</v>
      </c>
      <c r="AG15">
        <v>2.6215107145022083E-2</v>
      </c>
      <c r="AH15">
        <v>5.9855315973884543E-3</v>
      </c>
      <c r="AI15">
        <v>3.129019071479551E-2</v>
      </c>
      <c r="AJ15">
        <v>6.0364048030453052E-3</v>
      </c>
      <c r="AK15">
        <v>2.5803831578145042E-2</v>
      </c>
      <c r="AL15">
        <v>5.7359828049679861E-3</v>
      </c>
      <c r="AM15">
        <v>3.7348584779075621E-2</v>
      </c>
      <c r="AN15">
        <v>5.5896716460808616E-3</v>
      </c>
      <c r="AO15">
        <v>3.5154843526480101E-2</v>
      </c>
      <c r="AP15">
        <v>5.9036326607992086E-3</v>
      </c>
      <c r="AQ15">
        <v>2.9103950625714147E-2</v>
      </c>
      <c r="AR15">
        <v>5.9405346937025788E-3</v>
      </c>
      <c r="AS15">
        <v>2.5454069297623592E-2</v>
      </c>
      <c r="AT15">
        <v>6.0020896474040049E-3</v>
      </c>
      <c r="AU15">
        <v>3.30406791641875E-2</v>
      </c>
      <c r="AV15">
        <v>5.9130836506484001E-3</v>
      </c>
      <c r="AW15">
        <v>3.4232601595591126E-2</v>
      </c>
      <c r="AX15">
        <v>5.9795255543320059E-3</v>
      </c>
      <c r="AY15">
        <v>3.6855190759522503E-2</v>
      </c>
      <c r="AZ15">
        <v>5.9077705599631875E-3</v>
      </c>
      <c r="BA15">
        <v>2.8577916620139504E-2</v>
      </c>
      <c r="BB15">
        <v>5.974047079041798E-3</v>
      </c>
      <c r="BC15">
        <v>3.8234203194727423E-2</v>
      </c>
      <c r="BD15">
        <v>5.8614526216605369E-3</v>
      </c>
      <c r="BE15">
        <v>3.710588451655035E-2</v>
      </c>
      <c r="BF15">
        <v>5.9831390898304818E-3</v>
      </c>
      <c r="BG15">
        <v>3.8931444303945309E-2</v>
      </c>
      <c r="BH15">
        <v>6.2139884815832162E-3</v>
      </c>
      <c r="BI15">
        <v>3.9020913483783552E-2</v>
      </c>
      <c r="BJ15">
        <v>5.6584638359268745E-3</v>
      </c>
      <c r="BK15">
        <v>3.5811412183928908E-2</v>
      </c>
      <c r="BL15">
        <v>6.2630742500046008E-3</v>
      </c>
      <c r="BM15">
        <v>3.7642335420671275E-2</v>
      </c>
      <c r="BN15">
        <v>6.3306193850953922E-3</v>
      </c>
      <c r="BO15">
        <v>3.0945569134576877E-2</v>
      </c>
      <c r="BP15">
        <v>5.8337302586499848E-3</v>
      </c>
      <c r="BQ15">
        <v>3.7028497827948523E-2</v>
      </c>
      <c r="BR15">
        <v>6.2293222900400846E-3</v>
      </c>
      <c r="BS15">
        <v>2.800616842587631</v>
      </c>
      <c r="BT15">
        <v>0.22111632150164354</v>
      </c>
      <c r="BU15">
        <v>2.7986963059758767</v>
      </c>
      <c r="BV15">
        <v>0.220287980823129</v>
      </c>
    </row>
    <row r="16" spans="1:74">
      <c r="A16" s="3" t="s">
        <v>48</v>
      </c>
      <c r="B16" s="39">
        <v>1</v>
      </c>
      <c r="C16">
        <v>4.2514220776942668E-2</v>
      </c>
      <c r="D16">
        <v>6.4762458009192635E-3</v>
      </c>
      <c r="E16">
        <v>1.2989842072014737</v>
      </c>
      <c r="F16">
        <v>0.14010802357383634</v>
      </c>
      <c r="I16">
        <v>3.5808570270451324E-4</v>
      </c>
      <c r="J16">
        <v>5.6265936608040305E-3</v>
      </c>
      <c r="K16">
        <v>4.2123080500934438E-3</v>
      </c>
      <c r="L16">
        <v>5.6577002234488426E-3</v>
      </c>
      <c r="M16">
        <v>1.3797578668071731E-2</v>
      </c>
      <c r="N16">
        <v>5.7792345607571563E-3</v>
      </c>
      <c r="O16">
        <v>3.3485539432239475E-2</v>
      </c>
      <c r="P16">
        <v>5.7271790028465041E-3</v>
      </c>
      <c r="Q16">
        <v>2.8597533133632651E-2</v>
      </c>
      <c r="R16">
        <v>5.6671229776865751E-3</v>
      </c>
      <c r="S16">
        <v>1.7211086665923667E-2</v>
      </c>
      <c r="T16">
        <v>5.796549927165405E-3</v>
      </c>
      <c r="U16">
        <v>4.0402649559594384E-2</v>
      </c>
      <c r="V16">
        <v>5.9046312599201718E-3</v>
      </c>
      <c r="W16">
        <v>2.8100685842819384E-2</v>
      </c>
      <c r="X16">
        <v>5.8734140951239864E-3</v>
      </c>
      <c r="Y16">
        <v>3.8648299499020954E-2</v>
      </c>
      <c r="Z16">
        <v>5.9492442379844371E-3</v>
      </c>
      <c r="AA16">
        <v>3.2846213890206373E-2</v>
      </c>
      <c r="AB16">
        <v>5.8659401035190718E-3</v>
      </c>
      <c r="AC16">
        <v>3.0189456077755306E-2</v>
      </c>
      <c r="AD16">
        <v>5.8175920906443981E-3</v>
      </c>
      <c r="AE16">
        <v>3.9524678204616297E-2</v>
      </c>
      <c r="AF16">
        <v>5.8646512406396682E-3</v>
      </c>
      <c r="AG16">
        <v>2.776543976137176E-2</v>
      </c>
      <c r="AH16">
        <v>5.9571918195281985E-3</v>
      </c>
      <c r="AI16">
        <v>3.2861436941460487E-2</v>
      </c>
      <c r="AJ16">
        <v>6.012796582900359E-3</v>
      </c>
      <c r="AK16">
        <v>2.7310444100624373E-2</v>
      </c>
      <c r="AL16">
        <v>5.7384614362046456E-3</v>
      </c>
      <c r="AM16">
        <v>3.9258855879598049E-2</v>
      </c>
      <c r="AN16">
        <v>5.6562965857982535E-3</v>
      </c>
      <c r="AO16">
        <v>3.6352162547222407E-2</v>
      </c>
      <c r="AP16">
        <v>5.9389891580322283E-3</v>
      </c>
      <c r="AQ16">
        <v>3.0609889280774773E-2</v>
      </c>
      <c r="AR16">
        <v>5.9274276425937819E-3</v>
      </c>
      <c r="AS16">
        <v>2.7562955629575857E-2</v>
      </c>
      <c r="AT16">
        <v>5.9611095561818445E-3</v>
      </c>
      <c r="AU16">
        <v>3.4776933515225386E-2</v>
      </c>
      <c r="AV16">
        <v>5.9050637940161856E-3</v>
      </c>
      <c r="AW16">
        <v>3.5410954698349414E-2</v>
      </c>
      <c r="AX16">
        <v>6.0027578698651461E-3</v>
      </c>
      <c r="AY16">
        <v>3.8112236766011331E-2</v>
      </c>
      <c r="AZ16">
        <v>5.9600601716131053E-3</v>
      </c>
      <c r="BA16">
        <v>3.0278532595850227E-2</v>
      </c>
      <c r="BB16">
        <v>5.9529188170957216E-3</v>
      </c>
      <c r="BC16">
        <v>3.9677018164825342E-2</v>
      </c>
      <c r="BD16">
        <v>5.9203683891781017E-3</v>
      </c>
      <c r="BE16">
        <v>3.8388355200156862E-2</v>
      </c>
      <c r="BF16">
        <v>6.0240579894746829E-3</v>
      </c>
      <c r="BG16">
        <v>3.9810984910529937E-2</v>
      </c>
      <c r="BH16">
        <v>6.2441543461526508E-3</v>
      </c>
      <c r="BI16">
        <v>4.1543818071858488E-2</v>
      </c>
      <c r="BJ16">
        <v>5.7094676411603611E-3</v>
      </c>
      <c r="BK16">
        <v>3.695359183703175E-2</v>
      </c>
      <c r="BL16">
        <v>6.2659149306929854E-3</v>
      </c>
      <c r="BM16">
        <v>3.9466285389403395E-2</v>
      </c>
      <c r="BN16">
        <v>6.3073230536090106E-3</v>
      </c>
      <c r="BO16">
        <v>3.2385160674025332E-2</v>
      </c>
      <c r="BP16">
        <v>5.961853133592601E-3</v>
      </c>
      <c r="BQ16">
        <v>3.8251785190447314E-2</v>
      </c>
      <c r="BR16">
        <v>6.2509160258874324E-3</v>
      </c>
      <c r="BS16">
        <v>2.8658883003346745</v>
      </c>
      <c r="BT16">
        <v>0.22501002996729558</v>
      </c>
      <c r="BU16">
        <v>2.8593230749243665</v>
      </c>
      <c r="BV16">
        <v>0.22420549286229802</v>
      </c>
    </row>
    <row r="17" spans="3:74">
      <c r="C17">
        <v>3.8388272199968584E-2</v>
      </c>
      <c r="D17">
        <v>6.492094512460282E-3</v>
      </c>
      <c r="E17">
        <v>1.4301796907414559</v>
      </c>
      <c r="F17">
        <v>0.15011800459327729</v>
      </c>
      <c r="I17">
        <v>3.8458708525600341E-4</v>
      </c>
      <c r="J17">
        <v>5.5798004606398693E-3</v>
      </c>
      <c r="K17">
        <v>4.5428119093172984E-3</v>
      </c>
      <c r="L17">
        <v>5.6726697760899076E-3</v>
      </c>
      <c r="M17">
        <v>1.8648960862536059E-2</v>
      </c>
      <c r="N17">
        <v>5.7519921169439476E-3</v>
      </c>
      <c r="O17">
        <v>3.4812753772672275E-2</v>
      </c>
      <c r="P17">
        <v>5.7973717450733103E-3</v>
      </c>
      <c r="Q17">
        <v>3.0046335152453939E-2</v>
      </c>
      <c r="R17">
        <v>5.7345822276940236E-3</v>
      </c>
      <c r="S17">
        <v>2.1347157246249197E-2</v>
      </c>
      <c r="T17">
        <v>5.773254877686932E-3</v>
      </c>
      <c r="U17">
        <v>4.1699598240409065E-2</v>
      </c>
      <c r="V17">
        <v>5.9629591655427057E-3</v>
      </c>
      <c r="W17">
        <v>2.9704985043446409E-2</v>
      </c>
      <c r="X17">
        <v>5.8904481127989078E-3</v>
      </c>
      <c r="Y17">
        <v>3.9936359473274383E-2</v>
      </c>
      <c r="Z17">
        <v>6.0016840241543714E-3</v>
      </c>
      <c r="AA17">
        <v>3.4496967779972521E-2</v>
      </c>
      <c r="AB17">
        <v>5.9031357068441374E-3</v>
      </c>
      <c r="AC17">
        <v>3.1793697046491286E-2</v>
      </c>
      <c r="AD17">
        <v>5.8660914417842016E-3</v>
      </c>
      <c r="AE17">
        <v>4.0987280965659796E-2</v>
      </c>
      <c r="AF17">
        <v>5.9595340971650207E-3</v>
      </c>
      <c r="AG17">
        <v>2.9532514365121592E-2</v>
      </c>
      <c r="AH17">
        <v>5.9681323768007591E-3</v>
      </c>
      <c r="AI17">
        <v>3.4652539679389562E-2</v>
      </c>
      <c r="AJ17">
        <v>6.024973678304988E-3</v>
      </c>
      <c r="AK17">
        <v>2.9024988040040424E-2</v>
      </c>
      <c r="AL17">
        <v>5.8001520180112412E-3</v>
      </c>
      <c r="AM17">
        <v>4.1432857283702822E-2</v>
      </c>
      <c r="AN17">
        <v>5.7893489344990031E-3</v>
      </c>
      <c r="AO17">
        <v>3.7714435062819851E-2</v>
      </c>
      <c r="AP17">
        <v>6.0191549616368089E-3</v>
      </c>
      <c r="AQ17">
        <v>3.2325394587043005E-2</v>
      </c>
      <c r="AR17">
        <v>5.9608848811481575E-3</v>
      </c>
      <c r="AS17">
        <v>2.9967228572801291E-2</v>
      </c>
      <c r="AT17">
        <v>5.9657038527542849E-3</v>
      </c>
      <c r="AU17">
        <v>3.6754990086489317E-2</v>
      </c>
      <c r="AV17">
        <v>5.947396304172136E-3</v>
      </c>
      <c r="AW17">
        <v>3.6751915301927229E-2</v>
      </c>
      <c r="AX17">
        <v>6.0693999894282855E-3</v>
      </c>
      <c r="AY17">
        <v>3.9542263158271494E-2</v>
      </c>
      <c r="AZ17">
        <v>6.0594426150354886E-3</v>
      </c>
      <c r="BA17">
        <v>3.2216270343316027E-2</v>
      </c>
      <c r="BB17">
        <v>5.9805665757938498E-3</v>
      </c>
      <c r="BC17">
        <v>4.13186882310548E-2</v>
      </c>
      <c r="BD17">
        <v>6.0312374584161081E-3</v>
      </c>
      <c r="BE17">
        <v>3.9847632083144784E-2</v>
      </c>
      <c r="BF17">
        <v>6.1117860910423864E-3</v>
      </c>
      <c r="BG17">
        <v>4.0811768726857656E-2</v>
      </c>
      <c r="BH17">
        <v>6.3063247478419918E-3</v>
      </c>
      <c r="BI17">
        <v>4.441648395765882E-2</v>
      </c>
      <c r="BJ17">
        <v>5.8400754440804331E-3</v>
      </c>
      <c r="BK17">
        <v>3.8254375521275849E-2</v>
      </c>
      <c r="BL17">
        <v>6.3051976060314102E-3</v>
      </c>
      <c r="BM17">
        <v>4.1545652301129284E-2</v>
      </c>
      <c r="BN17">
        <v>6.3213656714502442E-3</v>
      </c>
      <c r="BO17">
        <v>3.4020186398529995E-2</v>
      </c>
      <c r="BP17">
        <v>6.1559505770611639E-3</v>
      </c>
      <c r="BQ17">
        <v>3.9644175005773719E-2</v>
      </c>
      <c r="BR17">
        <v>6.3155792034941712E-3</v>
      </c>
      <c r="BS17">
        <v>2.9402921565330087</v>
      </c>
      <c r="BT17">
        <v>0.2300155450870863</v>
      </c>
      <c r="BU17">
        <v>2.928439607277399</v>
      </c>
      <c r="BV17">
        <v>0.22908851664388744</v>
      </c>
    </row>
    <row r="18" spans="3:74">
      <c r="C18">
        <v>3.3196683102828889E-2</v>
      </c>
      <c r="D18">
        <v>6.5021956991282636E-3</v>
      </c>
      <c r="E18">
        <v>1.5688620699492613</v>
      </c>
      <c r="F18">
        <v>0.16021587177607954</v>
      </c>
      <c r="I18">
        <v>4.1568676202062224E-4</v>
      </c>
      <c r="J18">
        <v>5.5774702642367663E-3</v>
      </c>
      <c r="K18">
        <v>4.880926744534296E-3</v>
      </c>
      <c r="L18">
        <v>5.7274296392849861E-3</v>
      </c>
      <c r="M18">
        <v>2.3705034282223224E-2</v>
      </c>
      <c r="N18">
        <v>5.7662383233552401E-3</v>
      </c>
      <c r="O18">
        <v>3.6193219307614453E-2</v>
      </c>
      <c r="P18">
        <v>5.9058914428830826E-3</v>
      </c>
      <c r="Q18">
        <v>3.1553025644959459E-2</v>
      </c>
      <c r="R18">
        <v>5.8482937343586052E-3</v>
      </c>
      <c r="S18">
        <v>2.5657632029837389E-2</v>
      </c>
      <c r="T18">
        <v>5.7934769557043886E-3</v>
      </c>
      <c r="U18">
        <v>4.304933443043045E-2</v>
      </c>
      <c r="V18">
        <v>6.0531652480960577E-3</v>
      </c>
      <c r="W18">
        <v>3.1375794749954271E-2</v>
      </c>
      <c r="X18">
        <v>5.9453081012997219E-3</v>
      </c>
      <c r="Y18">
        <v>4.1276878053236966E-2</v>
      </c>
      <c r="Z18">
        <v>6.0866300871253165E-3</v>
      </c>
      <c r="AA18">
        <v>3.6215610129748312E-2</v>
      </c>
      <c r="AB18">
        <v>5.9814425019614073E-3</v>
      </c>
      <c r="AC18">
        <v>3.3463221508529747E-2</v>
      </c>
      <c r="AD18">
        <v>5.9600473584759889E-3</v>
      </c>
      <c r="AE18">
        <v>4.2508673512481804E-2</v>
      </c>
      <c r="AF18">
        <v>6.0923067686669595E-3</v>
      </c>
      <c r="AG18">
        <v>3.1373173081073083E-2</v>
      </c>
      <c r="AH18">
        <v>6.0174669303219115E-3</v>
      </c>
      <c r="AI18">
        <v>3.6518394436853847E-2</v>
      </c>
      <c r="AJ18">
        <v>6.0719495734094867E-3</v>
      </c>
      <c r="AK18">
        <v>3.0808561243207137E-2</v>
      </c>
      <c r="AL18">
        <v>5.9160567463378173E-3</v>
      </c>
      <c r="AM18">
        <v>4.3694464326913575E-2</v>
      </c>
      <c r="AN18">
        <v>5.978049582184162E-3</v>
      </c>
      <c r="AO18">
        <v>3.9131297855805318E-2</v>
      </c>
      <c r="AP18">
        <v>6.1376355149692979E-3</v>
      </c>
      <c r="AQ18">
        <v>3.411148650710788E-2</v>
      </c>
      <c r="AR18">
        <v>6.03819590287589E-3</v>
      </c>
      <c r="AS18">
        <v>3.2472108232201535E-2</v>
      </c>
      <c r="AT18">
        <v>6.0155003345363613E-3</v>
      </c>
      <c r="AU18">
        <v>3.8814598498530889E-2</v>
      </c>
      <c r="AV18">
        <v>6.0366516529045487E-3</v>
      </c>
      <c r="AW18">
        <v>3.8146846753222483E-2</v>
      </c>
      <c r="AX18">
        <v>6.1740529648303642E-3</v>
      </c>
      <c r="AY18">
        <v>4.1029417702696497E-2</v>
      </c>
      <c r="AZ18">
        <v>6.1978665157144041E-3</v>
      </c>
      <c r="BA18">
        <v>3.4234145874407353E-2</v>
      </c>
      <c r="BB18">
        <v>6.0547504981540113E-3</v>
      </c>
      <c r="BC18">
        <v>4.3026215048037705E-2</v>
      </c>
      <c r="BD18">
        <v>6.1850778767486379E-3</v>
      </c>
      <c r="BE18">
        <v>4.1365493231108219E-2</v>
      </c>
      <c r="BF18">
        <v>6.239216185483688E-3</v>
      </c>
      <c r="BG18">
        <v>4.1852718200020116E-2</v>
      </c>
      <c r="BH18">
        <v>6.3954630104479833E-3</v>
      </c>
      <c r="BI18">
        <v>4.7406184835518859E-2</v>
      </c>
      <c r="BJ18">
        <v>6.0397061772490181E-3</v>
      </c>
      <c r="BK18">
        <v>3.9608381478622202E-2</v>
      </c>
      <c r="BL18">
        <v>6.3777398272870205E-3</v>
      </c>
      <c r="BM18">
        <v>4.3711978215132098E-2</v>
      </c>
      <c r="BN18">
        <v>6.3716095892362599E-3</v>
      </c>
      <c r="BO18">
        <v>3.5718186247763892E-2</v>
      </c>
      <c r="BP18">
        <v>6.4002979685277945E-3</v>
      </c>
      <c r="BQ18">
        <v>4.1092864131951082E-2</v>
      </c>
      <c r="BR18">
        <v>6.4180731967773269E-3</v>
      </c>
      <c r="BS18">
        <v>3.0178006532502146</v>
      </c>
      <c r="BT18">
        <v>0.23572734979495494</v>
      </c>
      <c r="BU18">
        <v>3.0004464926355765</v>
      </c>
      <c r="BV18">
        <v>0.23454145862157355</v>
      </c>
    </row>
    <row r="19" spans="3:74">
      <c r="C19">
        <v>3.120907134863651E-2</v>
      </c>
      <c r="D19">
        <v>6.523658721860821E-3</v>
      </c>
      <c r="E19">
        <v>1.7154585973889893</v>
      </c>
      <c r="F19">
        <v>0.17040239674985158</v>
      </c>
      <c r="I19">
        <v>4.4886522214379994E-4</v>
      </c>
      <c r="J19">
        <v>5.6197918502490897E-3</v>
      </c>
      <c r="K19">
        <v>5.1992605026415081E-3</v>
      </c>
      <c r="L19">
        <v>5.8175434945874601E-3</v>
      </c>
      <c r="M19">
        <v>2.8556185928296621E-2</v>
      </c>
      <c r="N19">
        <v>5.8208190370730448E-3</v>
      </c>
      <c r="O19">
        <v>3.7515098929369661E-2</v>
      </c>
      <c r="P19">
        <v>6.0439464757507649E-3</v>
      </c>
      <c r="Q19">
        <v>3.2995541508079811E-2</v>
      </c>
      <c r="R19">
        <v>5.9990452676787261E-3</v>
      </c>
      <c r="S19">
        <v>2.9793301985102556E-2</v>
      </c>
      <c r="T19">
        <v>5.8555778887221287E-3</v>
      </c>
      <c r="U19">
        <v>4.4342510530733209E-2</v>
      </c>
      <c r="V19">
        <v>6.1679415472479862E-3</v>
      </c>
      <c r="W19">
        <v>3.2977755896609631E-2</v>
      </c>
      <c r="X19">
        <v>6.0335496306230096E-3</v>
      </c>
      <c r="Y19">
        <v>4.2561254395931114E-2</v>
      </c>
      <c r="Z19">
        <v>6.1972006020690534E-3</v>
      </c>
      <c r="AA19">
        <v>3.7862906757514525E-2</v>
      </c>
      <c r="AB19">
        <v>6.0945165380389228E-3</v>
      </c>
      <c r="AC19">
        <v>3.5062774521000629E-2</v>
      </c>
      <c r="AD19">
        <v>6.091848091126742E-3</v>
      </c>
      <c r="AE19">
        <v>4.3965601669008675E-2</v>
      </c>
      <c r="AF19">
        <v>6.252212802929878E-3</v>
      </c>
      <c r="AG19">
        <v>3.3138296686878739E-2</v>
      </c>
      <c r="AH19">
        <v>6.1011986879692601E-3</v>
      </c>
      <c r="AI19">
        <v>3.8307840758069124E-2</v>
      </c>
      <c r="AJ19">
        <v>6.1499185605688924E-3</v>
      </c>
      <c r="AK19">
        <v>3.2516669216522222E-2</v>
      </c>
      <c r="AL19">
        <v>6.076785709407318E-3</v>
      </c>
      <c r="AM19">
        <v>4.5860455056884346E-2</v>
      </c>
      <c r="AN19">
        <v>6.2071111246242419E-3</v>
      </c>
      <c r="AO19">
        <v>4.0487965129098628E-2</v>
      </c>
      <c r="AP19">
        <v>6.2848322282296788E-3</v>
      </c>
      <c r="AQ19">
        <v>3.5823466495903414E-2</v>
      </c>
      <c r="AR19">
        <v>6.1530974285829475E-3</v>
      </c>
      <c r="AS19">
        <v>3.4874664154864919E-2</v>
      </c>
      <c r="AT19">
        <v>6.1064647867251718E-3</v>
      </c>
      <c r="AU19">
        <v>4.078890152676936E-2</v>
      </c>
      <c r="AV19">
        <v>6.1655989026811213E-3</v>
      </c>
      <c r="AW19">
        <v>3.9482740002027998E-2</v>
      </c>
      <c r="AX19">
        <v>6.3082384343995162E-3</v>
      </c>
      <c r="AY19">
        <v>4.2453219982545649E-2</v>
      </c>
      <c r="AZ19">
        <v>6.3641175924554838E-3</v>
      </c>
      <c r="BA19">
        <v>3.6168682914363044E-2</v>
      </c>
      <c r="BB19">
        <v>6.1694606439753599E-3</v>
      </c>
      <c r="BC19">
        <v>4.4661264948115106E-2</v>
      </c>
      <c r="BD19">
        <v>6.3694264084065855E-3</v>
      </c>
      <c r="BE19">
        <v>4.2818970560906999E-2</v>
      </c>
      <c r="BF19">
        <v>6.3960246444029045E-3</v>
      </c>
      <c r="BG19">
        <v>4.2849501794466588E-2</v>
      </c>
      <c r="BH19">
        <v>6.5043476820599499E-3</v>
      </c>
      <c r="BI19">
        <v>5.0270712920750131E-2</v>
      </c>
      <c r="BJ19">
        <v>6.2921869459144821E-3</v>
      </c>
      <c r="BK19">
        <v>4.0905916198990096E-2</v>
      </c>
      <c r="BL19">
        <v>6.477664655118889E-3</v>
      </c>
      <c r="BM19">
        <v>4.5789760289495628E-2</v>
      </c>
      <c r="BN19">
        <v>6.4539843435601207E-3</v>
      </c>
      <c r="BO19">
        <v>3.7341598372336034E-2</v>
      </c>
      <c r="BP19">
        <v>6.6750997355257587E-3</v>
      </c>
      <c r="BQ19">
        <v>4.2480488391662484E-2</v>
      </c>
      <c r="BR19">
        <v>6.550094551956348E-3</v>
      </c>
      <c r="BS19">
        <v>3.0921345130430438</v>
      </c>
      <c r="BT19">
        <v>0.24168270764288052</v>
      </c>
      <c r="BU19">
        <v>3.069510161388616</v>
      </c>
      <c r="BV19">
        <v>0.24012255386621884</v>
      </c>
    </row>
    <row r="20" spans="3:74">
      <c r="C20">
        <v>3.7761628292926827E-2</v>
      </c>
      <c r="D20">
        <v>6.5265901226704464E-3</v>
      </c>
      <c r="E20">
        <v>1.8704209075263503</v>
      </c>
      <c r="F20">
        <v>0.18067835791697817</v>
      </c>
      <c r="I20">
        <v>4.814345441062564E-4</v>
      </c>
      <c r="J20">
        <v>5.7033365754742826E-3</v>
      </c>
      <c r="K20">
        <v>5.4720236757608417E-3</v>
      </c>
      <c r="L20">
        <v>5.9357108533684543E-3</v>
      </c>
      <c r="M20">
        <v>3.2809404345301087E-2</v>
      </c>
      <c r="N20">
        <v>5.9113124532759473E-3</v>
      </c>
      <c r="O20">
        <v>3.8671301812504097E-2</v>
      </c>
      <c r="P20">
        <v>6.2003524459583121E-3</v>
      </c>
      <c r="Q20">
        <v>3.4257018685557132E-2</v>
      </c>
      <c r="R20">
        <v>6.174623834978678E-3</v>
      </c>
      <c r="S20">
        <v>3.3419119728045357E-2</v>
      </c>
      <c r="T20">
        <v>5.9545266284755259E-3</v>
      </c>
      <c r="U20">
        <v>4.5474361104485203E-2</v>
      </c>
      <c r="V20">
        <v>6.2979895698421356E-3</v>
      </c>
      <c r="W20">
        <v>3.4381087118540252E-2</v>
      </c>
      <c r="X20">
        <v>6.1480238968555766E-3</v>
      </c>
      <c r="Y20">
        <v>4.3685435968551949E-2</v>
      </c>
      <c r="Z20">
        <v>6.3244378034530147E-3</v>
      </c>
      <c r="AA20">
        <v>3.9305403487339803E-2</v>
      </c>
      <c r="AB20">
        <v>6.2331972291508686E-3</v>
      </c>
      <c r="AC20">
        <v>3.6462769811741583E-2</v>
      </c>
      <c r="AD20">
        <v>6.250815928226237E-3</v>
      </c>
      <c r="AE20">
        <v>4.5240033780683968E-2</v>
      </c>
      <c r="AF20">
        <v>6.4262975640555975E-3</v>
      </c>
      <c r="AG20">
        <v>3.4684885365590459E-2</v>
      </c>
      <c r="AH20">
        <v>6.212544200710152E-3</v>
      </c>
      <c r="AI20">
        <v>3.9875908344337546E-2</v>
      </c>
      <c r="AJ20">
        <v>6.2525640561429709E-3</v>
      </c>
      <c r="AK20">
        <v>3.4010931210496941E-2</v>
      </c>
      <c r="AL20">
        <v>6.2693176025237999E-3</v>
      </c>
      <c r="AM20">
        <v>4.775535378631577E-2</v>
      </c>
      <c r="AN20">
        <v>6.4579763579321941E-3</v>
      </c>
      <c r="AO20">
        <v>4.1674527768628483E-2</v>
      </c>
      <c r="AP20">
        <v>6.4488200991221567E-3</v>
      </c>
      <c r="AQ20">
        <v>3.7322640116274397E-2</v>
      </c>
      <c r="AR20">
        <v>6.2962808200022306E-3</v>
      </c>
      <c r="AS20">
        <v>3.6980255548487495E-2</v>
      </c>
      <c r="AT20">
        <v>6.2312278103908037E-3</v>
      </c>
      <c r="AU20">
        <v>4.2517952881489053E-2</v>
      </c>
      <c r="AV20">
        <v>6.323791514203779E-3</v>
      </c>
      <c r="AW20">
        <v>4.0651368922188617E-2</v>
      </c>
      <c r="AX20">
        <v>6.4610854894229641E-3</v>
      </c>
      <c r="AY20">
        <v>4.3698322004783782E-2</v>
      </c>
      <c r="AZ20">
        <v>6.5447271717543878E-3</v>
      </c>
      <c r="BA20">
        <v>3.7863156777340666E-2</v>
      </c>
      <c r="BB20">
        <v>6.3154038794509563E-3</v>
      </c>
      <c r="BC20">
        <v>4.6091375912398889E-2</v>
      </c>
      <c r="BD20">
        <v>6.5693482317179565E-3</v>
      </c>
      <c r="BE20">
        <v>4.4090311983443348E-2</v>
      </c>
      <c r="BF20">
        <v>6.5695077790342143E-3</v>
      </c>
      <c r="BG20">
        <v>4.372136603147532E-2</v>
      </c>
      <c r="BH20">
        <v>6.6241575741459637E-3</v>
      </c>
      <c r="BI20">
        <v>5.2778001183891678E-2</v>
      </c>
      <c r="BJ20">
        <v>6.5770632597604971E-3</v>
      </c>
      <c r="BK20">
        <v>4.2041861136071425E-2</v>
      </c>
      <c r="BL20">
        <v>6.5968767742519106E-3</v>
      </c>
      <c r="BM20">
        <v>4.7610668977600717E-2</v>
      </c>
      <c r="BN20">
        <v>6.5618164217280325E-3</v>
      </c>
      <c r="BO20">
        <v>3.8758903576717234E-2</v>
      </c>
      <c r="BP20">
        <v>6.9580930732019153E-3</v>
      </c>
      <c r="BQ20">
        <v>4.3694630719905328E-2</v>
      </c>
      <c r="BR20">
        <v>6.7009476839958605E-3</v>
      </c>
      <c r="BS20">
        <v>3.1572716486715668</v>
      </c>
      <c r="BT20">
        <v>0.24739915095590095</v>
      </c>
      <c r="BU20">
        <v>3.1300354858315989</v>
      </c>
      <c r="BV20">
        <v>0.24537965523315361</v>
      </c>
    </row>
    <row r="21" spans="3:74">
      <c r="C21">
        <v>3.741810648569615E-2</v>
      </c>
      <c r="D21">
        <v>6.5385884146312717E-3</v>
      </c>
      <c r="E21">
        <v>2.034226408123768</v>
      </c>
      <c r="F21">
        <v>0.19104454051410302</v>
      </c>
      <c r="I21">
        <v>5.1075615513980954E-4</v>
      </c>
      <c r="J21">
        <v>5.8213361431342153E-3</v>
      </c>
      <c r="K21">
        <v>5.6771186137912228E-3</v>
      </c>
      <c r="L21">
        <v>6.0723584989878761E-3</v>
      </c>
      <c r="M21">
        <v>3.612011907195483E-2</v>
      </c>
      <c r="N21">
        <v>6.0303873335682571E-3</v>
      </c>
      <c r="O21">
        <v>3.9568159275629532E-2</v>
      </c>
      <c r="P21">
        <v>6.3624382719816314E-3</v>
      </c>
      <c r="Q21">
        <v>3.5235259798765871E-2</v>
      </c>
      <c r="R21">
        <v>6.3608051049417668E-3</v>
      </c>
      <c r="S21">
        <v>3.6241343068700999E-2</v>
      </c>
      <c r="T21">
        <v>6.0823069365405734E-3</v>
      </c>
      <c r="U21">
        <v>4.6353190349575614E-2</v>
      </c>
      <c r="V21">
        <v>6.432773598513299E-3</v>
      </c>
      <c r="W21">
        <v>3.5472098866077446E-2</v>
      </c>
      <c r="X21">
        <v>6.2794568757519381E-3</v>
      </c>
      <c r="Y21">
        <v>4.4558348265850992E-2</v>
      </c>
      <c r="Z21">
        <v>6.4580336899298443E-3</v>
      </c>
      <c r="AA21">
        <v>4.0426237813032083E-2</v>
      </c>
      <c r="AB21">
        <v>6.3862494904691827E-3</v>
      </c>
      <c r="AC21">
        <v>3.7549788088389373E-2</v>
      </c>
      <c r="AD21">
        <v>6.4240722410308015E-3</v>
      </c>
      <c r="AE21">
        <v>4.6228722937159371E-2</v>
      </c>
      <c r="AF21">
        <v>6.6004577400196529E-3</v>
      </c>
      <c r="AG21">
        <v>3.5887643700376066E-2</v>
      </c>
      <c r="AH21">
        <v>6.3424829172995835E-3</v>
      </c>
      <c r="AI21">
        <v>4.1095561685476685E-2</v>
      </c>
      <c r="AJ21">
        <v>6.371570332536579E-3</v>
      </c>
      <c r="AK21">
        <v>3.5170291005097734E-2</v>
      </c>
      <c r="AL21">
        <v>6.4780546367382242E-3</v>
      </c>
      <c r="AM21">
        <v>4.9225647089545993E-2</v>
      </c>
      <c r="AN21">
        <v>6.7103216728583975E-3</v>
      </c>
      <c r="AO21">
        <v>4.2594857526099913E-2</v>
      </c>
      <c r="AP21">
        <v>6.6163138056204449E-3</v>
      </c>
      <c r="AQ21">
        <v>3.8487553237427211E-2</v>
      </c>
      <c r="AR21">
        <v>6.4561462103053645E-3</v>
      </c>
      <c r="AS21">
        <v>3.8618299920792153E-2</v>
      </c>
      <c r="AT21">
        <v>6.3796818473501413E-3</v>
      </c>
      <c r="AU21">
        <v>4.3861675104994939E-2</v>
      </c>
      <c r="AV21">
        <v>6.4984136628946417E-3</v>
      </c>
      <c r="AW21">
        <v>4.155805814869673E-2</v>
      </c>
      <c r="AX21">
        <v>6.6202113705191449E-3</v>
      </c>
      <c r="AY21">
        <v>4.4663853008476001E-2</v>
      </c>
      <c r="AZ21">
        <v>6.7250633396228462E-3</v>
      </c>
      <c r="BA21">
        <v>3.9180291268385861E-2</v>
      </c>
      <c r="BB21">
        <v>6.4807567516004085E-3</v>
      </c>
      <c r="BC21">
        <v>4.7200688855760183E-2</v>
      </c>
      <c r="BD21">
        <v>6.7686468695389275E-3</v>
      </c>
      <c r="BE21">
        <v>4.5076520977621944E-2</v>
      </c>
      <c r="BF21">
        <v>6.7456110175537183E-3</v>
      </c>
      <c r="BG21">
        <v>4.4397677655740125E-2</v>
      </c>
      <c r="BH21">
        <v>6.7451864017860821E-3</v>
      </c>
      <c r="BI21">
        <v>5.4724924041281237E-2</v>
      </c>
      <c r="BJ21">
        <v>6.8712561340639328E-3</v>
      </c>
      <c r="BK21">
        <v>4.2924188786788532E-2</v>
      </c>
      <c r="BL21">
        <v>6.7257183277756993E-3</v>
      </c>
      <c r="BM21">
        <v>4.9027185086898052E-2</v>
      </c>
      <c r="BN21">
        <v>6.6863699100688954E-3</v>
      </c>
      <c r="BO21">
        <v>3.985528022228714E-2</v>
      </c>
      <c r="BP21">
        <v>7.2263515443639278E-3</v>
      </c>
      <c r="BQ21">
        <v>4.4636928526027853E-2</v>
      </c>
      <c r="BR21">
        <v>6.8584113692961449E-3</v>
      </c>
      <c r="BS21">
        <v>3.2079350367926232</v>
      </c>
      <c r="BT21">
        <v>0.25241356749379279</v>
      </c>
      <c r="BU21">
        <v>3.1771190641361202</v>
      </c>
      <c r="BV21">
        <v>0.24988686363481449</v>
      </c>
    </row>
    <row r="22" spans="3:74">
      <c r="C22">
        <v>4.0247426647948011E-2</v>
      </c>
      <c r="D22">
        <v>6.5413523075043721E-3</v>
      </c>
      <c r="E22">
        <v>2.2073797510378359</v>
      </c>
      <c r="F22">
        <v>0.20150173667213256</v>
      </c>
      <c r="I22">
        <v>5.3445459270085591E-4</v>
      </c>
      <c r="J22">
        <v>5.9642309300275273E-3</v>
      </c>
      <c r="K22">
        <v>5.7979297445999904E-3</v>
      </c>
      <c r="L22">
        <v>6.2164160518724809E-3</v>
      </c>
      <c r="M22">
        <v>3.8220115690682961E-2</v>
      </c>
      <c r="N22">
        <v>6.1683969393142718E-3</v>
      </c>
      <c r="O22">
        <v>4.0133013260900234E-2</v>
      </c>
      <c r="P22">
        <v>6.5170727241578357E-3</v>
      </c>
      <c r="Q22">
        <v>3.5851013570537757E-2</v>
      </c>
      <c r="R22">
        <v>6.5425057783382286E-3</v>
      </c>
      <c r="S22">
        <v>3.8031332256418027E-2</v>
      </c>
      <c r="T22">
        <v>6.2285668122965933E-3</v>
      </c>
      <c r="U22">
        <v>4.6907800747165961E-2</v>
      </c>
      <c r="V22">
        <v>6.5613742328500223E-3</v>
      </c>
      <c r="W22">
        <v>3.6162403855932446E-2</v>
      </c>
      <c r="X22">
        <v>6.4172006490239323E-3</v>
      </c>
      <c r="Y22">
        <v>4.5109273124910393E-2</v>
      </c>
      <c r="Z22">
        <v>6.5871651173025183E-3</v>
      </c>
      <c r="AA22">
        <v>4.1134606403382179E-2</v>
      </c>
      <c r="AB22">
        <v>6.5412739380187011E-3</v>
      </c>
      <c r="AC22">
        <v>3.82357655949166E-2</v>
      </c>
      <c r="AD22">
        <v>6.5975808334719785E-3</v>
      </c>
      <c r="AE22">
        <v>4.6851571422938047E-2</v>
      </c>
      <c r="AF22">
        <v>6.7605839091358826E-3</v>
      </c>
      <c r="AG22">
        <v>3.6649131364030453E-2</v>
      </c>
      <c r="AH22">
        <v>6.4804879756947811E-3</v>
      </c>
      <c r="AI22">
        <v>4.1867991721345144E-2</v>
      </c>
      <c r="AJ22">
        <v>6.4972962089938843E-3</v>
      </c>
      <c r="AK22">
        <v>3.5900824164744216E-2</v>
      </c>
      <c r="AL22">
        <v>6.686086178945479E-3</v>
      </c>
      <c r="AM22">
        <v>5.0152220547318251E-2</v>
      </c>
      <c r="AN22">
        <v>6.9437035527429051E-3</v>
      </c>
      <c r="AO22">
        <v>4.317439475797441E-2</v>
      </c>
      <c r="AP22">
        <v>6.773744003747478E-3</v>
      </c>
      <c r="AQ22">
        <v>3.9223831526291136E-2</v>
      </c>
      <c r="AR22">
        <v>6.6197422563260755E-3</v>
      </c>
      <c r="AS22">
        <v>3.9656092658559752E-2</v>
      </c>
      <c r="AT22">
        <v>6.5398000344188915E-3</v>
      </c>
      <c r="AU22">
        <v>4.4711207814162338E-2</v>
      </c>
      <c r="AV22">
        <v>6.6753185007846815E-3</v>
      </c>
      <c r="AW22">
        <v>4.21293531127091E-2</v>
      </c>
      <c r="AX22">
        <v>6.7727246451596999E-3</v>
      </c>
      <c r="AY22">
        <v>4.5271591413937148E-2</v>
      </c>
      <c r="AZ22">
        <v>6.8905163322406432E-3</v>
      </c>
      <c r="BA22">
        <v>4.0013379984334581E-2</v>
      </c>
      <c r="BB22">
        <v>6.6521233541135634E-3</v>
      </c>
      <c r="BC22">
        <v>4.7899333840865956E-2</v>
      </c>
      <c r="BD22">
        <v>6.9511763315078801E-3</v>
      </c>
      <c r="BE22">
        <v>4.5697700755945148E-2</v>
      </c>
      <c r="BF22">
        <v>6.910067522902851E-3</v>
      </c>
      <c r="BG22">
        <v>4.4823645921643167E-2</v>
      </c>
      <c r="BH22">
        <v>6.8576291291510541E-3</v>
      </c>
      <c r="BI22">
        <v>5.5953753381809156E-2</v>
      </c>
      <c r="BJ22">
        <v>7.1509318117811164E-3</v>
      </c>
      <c r="BK22">
        <v>4.3481418212284906E-2</v>
      </c>
      <c r="BL22">
        <v>6.8537513392739812E-3</v>
      </c>
      <c r="BM22">
        <v>4.9924550906558035E-2</v>
      </c>
      <c r="BN22">
        <v>6.8175542257054482E-3</v>
      </c>
      <c r="BO22">
        <v>4.0541906393624656E-2</v>
      </c>
      <c r="BP22">
        <v>7.4581424430728059E-3</v>
      </c>
      <c r="BQ22">
        <v>4.5231042445838837E-2</v>
      </c>
      <c r="BR22">
        <v>7.0097288365467665E-3</v>
      </c>
      <c r="BS22">
        <v>3.2400202310074153</v>
      </c>
      <c r="BT22">
        <v>0.25631971905053946</v>
      </c>
      <c r="BU22">
        <v>3.2069464648047687</v>
      </c>
      <c r="BV22">
        <v>0.25327903185189937</v>
      </c>
    </row>
    <row r="23" spans="3:74">
      <c r="C23">
        <v>3.3205454082241383E-2</v>
      </c>
      <c r="D23">
        <v>6.5549874579779958E-3</v>
      </c>
      <c r="E23">
        <v>2.3904143869503565</v>
      </c>
      <c r="F23">
        <v>0.21205074547676572</v>
      </c>
      <c r="I23">
        <v>5.5060995031823478E-4</v>
      </c>
      <c r="J23">
        <v>6.1204444503481425E-3</v>
      </c>
      <c r="K23">
        <v>5.8246696688604794E-3</v>
      </c>
      <c r="L23">
        <v>6.3562128258308108E-3</v>
      </c>
      <c r="M23">
        <v>3.8939264964596924E-2</v>
      </c>
      <c r="N23">
        <v>6.3141605530311774E-3</v>
      </c>
      <c r="O23">
        <v>4.0320102657745577E-2</v>
      </c>
      <c r="P23">
        <v>6.651728238818105E-3</v>
      </c>
      <c r="Q23">
        <v>3.6054395292312517E-2</v>
      </c>
      <c r="R23">
        <v>6.7050055472249962E-3</v>
      </c>
      <c r="S23">
        <v>3.8644073012683217E-2</v>
      </c>
      <c r="T23">
        <v>6.3814571504508064E-3</v>
      </c>
      <c r="U23">
        <v>4.7093261061238532E-2</v>
      </c>
      <c r="V23">
        <v>6.6733730142757635E-3</v>
      </c>
      <c r="W23">
        <v>3.6396077683229056E-2</v>
      </c>
      <c r="X23">
        <v>6.550096035354825E-3</v>
      </c>
      <c r="Y23">
        <v>4.5293577890125454E-2</v>
      </c>
      <c r="Z23">
        <v>6.7013706252994727E-3</v>
      </c>
      <c r="AA23">
        <v>4.1373121448351362E-2</v>
      </c>
      <c r="AB23">
        <v>6.6857114059748167E-3</v>
      </c>
      <c r="AC23">
        <v>3.8465128513845322E-2</v>
      </c>
      <c r="AD23">
        <v>6.7572850635457954E-3</v>
      </c>
      <c r="AE23">
        <v>4.7058119757924795E-2</v>
      </c>
      <c r="AF23">
        <v>6.893703601489486E-3</v>
      </c>
      <c r="AG23">
        <v>3.6907657154967147E-2</v>
      </c>
      <c r="AH23">
        <v>6.6153790200490564E-3</v>
      </c>
      <c r="AI23">
        <v>4.2130620764255174E-2</v>
      </c>
      <c r="AJ23">
        <v>6.6195561227248914E-3</v>
      </c>
      <c r="AK23">
        <v>3.6143347237489826E-2</v>
      </c>
      <c r="AL23">
        <v>6.8765587508071522E-3</v>
      </c>
      <c r="AM23">
        <v>5.046000868862837E-2</v>
      </c>
      <c r="AN23">
        <v>7.1392147856529546E-3</v>
      </c>
      <c r="AO23">
        <v>4.3366188804366122E-2</v>
      </c>
      <c r="AP23">
        <v>6.9083566351244418E-3</v>
      </c>
      <c r="AQ23">
        <v>3.9471826094718013E-2</v>
      </c>
      <c r="AR23">
        <v>6.7738153793589113E-3</v>
      </c>
      <c r="AS23">
        <v>4.0009557966167418E-2</v>
      </c>
      <c r="AT23">
        <v>6.698610548340268E-3</v>
      </c>
      <c r="AU23">
        <v>4.4997726921260063E-2</v>
      </c>
      <c r="AV23">
        <v>6.8401742500016271E-3</v>
      </c>
      <c r="AW23">
        <v>4.2318970893863425E-2</v>
      </c>
      <c r="AX23">
        <v>6.9062695948646198E-3</v>
      </c>
      <c r="AY23">
        <v>4.5472301869916222E-2</v>
      </c>
      <c r="AZ23">
        <v>7.0276821321327175E-3</v>
      </c>
      <c r="BA23">
        <v>4.0294931031990028E-2</v>
      </c>
      <c r="BB23">
        <v>6.8156205840112314E-3</v>
      </c>
      <c r="BC23">
        <v>4.8130710806024657E-2</v>
      </c>
      <c r="BD23">
        <v>7.1021491661606003E-3</v>
      </c>
      <c r="BE23">
        <v>4.5903527027071622E-2</v>
      </c>
      <c r="BF23">
        <v>7.0495540070787234E-3</v>
      </c>
      <c r="BG23">
        <v>4.4964761413611817E-2</v>
      </c>
      <c r="BH23">
        <v>6.9523763151924179E-3</v>
      </c>
      <c r="BI23">
        <v>5.6364936760435365E-2</v>
      </c>
      <c r="BJ23">
        <v>7.3934326327987007E-3</v>
      </c>
      <c r="BK23">
        <v>4.3668405998477822E-2</v>
      </c>
      <c r="BL23">
        <v>6.9706033355968026E-3</v>
      </c>
      <c r="BM23">
        <v>5.023006719471184E-2</v>
      </c>
      <c r="BN23">
        <v>6.9447415955679829E-3</v>
      </c>
      <c r="BO23">
        <v>4.0763155721851081E-2</v>
      </c>
      <c r="BP23">
        <v>7.63468744922871E-3</v>
      </c>
      <c r="BQ23">
        <v>4.5428840902886729E-2</v>
      </c>
      <c r="BR23">
        <v>7.1426412444707084E-3</v>
      </c>
      <c r="BS23">
        <v>3.2509278796986578</v>
      </c>
      <c r="BT23">
        <v>0.25880115245779106</v>
      </c>
      <c r="BU23">
        <v>3.2171012492257534</v>
      </c>
      <c r="BV23">
        <v>0.25528134658946128</v>
      </c>
    </row>
    <row r="24" spans="3:74">
      <c r="C24">
        <v>4.2131593504903996E-2</v>
      </c>
      <c r="D24">
        <v>6.561655918235489E-3</v>
      </c>
      <c r="E24">
        <v>2.5838942088227839</v>
      </c>
      <c r="F24">
        <v>0.22269237302955691</v>
      </c>
    </row>
    <row r="25" spans="3:74">
      <c r="C25">
        <v>4.0570769155932745E-2</v>
      </c>
      <c r="D25">
        <v>6.6018491296835824E-3</v>
      </c>
      <c r="E25">
        <v>2.7884152891372089</v>
      </c>
      <c r="F25">
        <v>0.23342743250951359</v>
      </c>
    </row>
    <row r="26" spans="3:74">
      <c r="C26">
        <v>4.1307555018999818E-2</v>
      </c>
      <c r="D26">
        <v>6.6392035508921095E-3</v>
      </c>
      <c r="E26">
        <v>3.0046077162759932</v>
      </c>
      <c r="F26">
        <v>0.24425674423523569</v>
      </c>
    </row>
    <row r="27" spans="3:74">
      <c r="C27">
        <v>4.5861109773262881E-2</v>
      </c>
      <c r="D27">
        <v>6.6920625733210065E-3</v>
      </c>
      <c r="E27">
        <v>3.233137535697554</v>
      </c>
      <c r="F27">
        <v>0.25518113572759971</v>
      </c>
    </row>
    <row r="28" spans="3:74">
      <c r="C28">
        <v>3.8911326646195968E-2</v>
      </c>
      <c r="D28">
        <v>6.7157380589476156E-3</v>
      </c>
      <c r="E28">
        <v>3.474708801888692</v>
      </c>
      <c r="F28">
        <v>0.26620144177299432</v>
      </c>
    </row>
    <row r="29" spans="3:74">
      <c r="C29">
        <v>4.2619034008408205E-2</v>
      </c>
      <c r="D29">
        <v>6.7682177755797488E-3</v>
      </c>
      <c r="E29">
        <v>3.7300657474150931</v>
      </c>
      <c r="F29">
        <v>0.2773185044871096</v>
      </c>
    </row>
    <row r="30" spans="3:74">
      <c r="C30">
        <v>3.4797509869894126E-2</v>
      </c>
      <c r="D30">
        <v>6.7762126955371307E-3</v>
      </c>
      <c r="E30">
        <v>3.9999950757524276</v>
      </c>
      <c r="F30">
        <v>0.28853317337928819</v>
      </c>
    </row>
    <row r="31" spans="3:74">
      <c r="C31">
        <v>4.0339107661594403E-2</v>
      </c>
      <c r="D31">
        <v>6.7825452961960174E-3</v>
      </c>
      <c r="E31">
        <v>4</v>
      </c>
      <c r="F31">
        <v>0.28853336861994594</v>
      </c>
    </row>
    <row r="32" spans="3:74">
      <c r="C32">
        <v>2.978614403262815</v>
      </c>
      <c r="D32">
        <v>0.23873365711728298</v>
      </c>
      <c r="E32" t="s">
        <v>29</v>
      </c>
      <c r="F32" t="s">
        <v>29</v>
      </c>
    </row>
    <row r="33" spans="3:4">
      <c r="C33">
        <v>2.9641167880415176</v>
      </c>
      <c r="D33">
        <v>0.23612332328055338</v>
      </c>
    </row>
    <row r="34" spans="3:4">
      <c r="C34" t="s">
        <v>29</v>
      </c>
      <c r="D34" t="s">
        <v>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workbookViewId="0"/>
  </sheetViews>
  <sheetFormatPr defaultRowHeight="12.75"/>
  <cols>
    <col min="1" max="1" width="14" style="3" bestFit="1" customWidth="1"/>
    <col min="2" max="2" width="9.140625" style="38"/>
  </cols>
  <sheetData>
    <row r="1" spans="1:7">
      <c r="A1" s="3" t="s">
        <v>30</v>
      </c>
      <c r="B1" s="38" t="s">
        <v>31</v>
      </c>
      <c r="C1">
        <v>0.3</v>
      </c>
      <c r="D1">
        <v>41.582820369141587</v>
      </c>
      <c r="E1">
        <v>1</v>
      </c>
      <c r="F1">
        <v>39.387123514915338</v>
      </c>
      <c r="G1">
        <v>2.9092289105824278</v>
      </c>
    </row>
    <row r="2" spans="1:7">
      <c r="A2" s="3" t="s">
        <v>32</v>
      </c>
      <c r="B2" s="38" t="s">
        <v>57</v>
      </c>
      <c r="C2">
        <v>31.7</v>
      </c>
      <c r="D2">
        <v>41.582820369141587</v>
      </c>
      <c r="E2">
        <v>2</v>
      </c>
      <c r="F2">
        <v>39.612598301857943</v>
      </c>
      <c r="G2">
        <v>2.6515233484003602</v>
      </c>
    </row>
    <row r="3" spans="1:7">
      <c r="A3" s="3" t="s">
        <v>34</v>
      </c>
      <c r="B3" s="39">
        <v>15</v>
      </c>
      <c r="E3">
        <v>3</v>
      </c>
      <c r="F3">
        <v>40.255090072530109</v>
      </c>
      <c r="G3">
        <v>2.6833585096756565</v>
      </c>
    </row>
    <row r="4" spans="1:7">
      <c r="A4" s="3" t="s">
        <v>35</v>
      </c>
      <c r="B4" s="39">
        <v>8</v>
      </c>
      <c r="E4">
        <v>4</v>
      </c>
      <c r="F4">
        <v>40.295789913276245</v>
      </c>
      <c r="G4">
        <v>2.9813538960686259</v>
      </c>
    </row>
    <row r="5" spans="1:7">
      <c r="A5" s="3" t="s">
        <v>36</v>
      </c>
      <c r="B5" s="39">
        <v>1</v>
      </c>
      <c r="E5">
        <v>5</v>
      </c>
      <c r="F5">
        <v>40.520239873925313</v>
      </c>
      <c r="G5">
        <v>3.4296195131056919</v>
      </c>
    </row>
    <row r="6" spans="1:7">
      <c r="A6" s="3" t="s">
        <v>37</v>
      </c>
      <c r="B6" s="39" t="b">
        <v>1</v>
      </c>
      <c r="E6">
        <v>6</v>
      </c>
      <c r="F6">
        <v>40.551702844942497</v>
      </c>
      <c r="G6">
        <v>2.8117194845597098</v>
      </c>
    </row>
    <row r="7" spans="1:7">
      <c r="A7" s="3" t="s">
        <v>38</v>
      </c>
      <c r="B7" s="39">
        <v>1</v>
      </c>
      <c r="E7">
        <v>7</v>
      </c>
      <c r="F7">
        <v>40.846618033301048</v>
      </c>
      <c r="G7">
        <v>2.478945538917749</v>
      </c>
    </row>
    <row r="8" spans="1:7">
      <c r="A8" s="3" t="s">
        <v>39</v>
      </c>
      <c r="B8" s="39" t="b">
        <v>0</v>
      </c>
      <c r="E8">
        <v>8</v>
      </c>
      <c r="F8">
        <v>40.85242008245735</v>
      </c>
      <c r="G8">
        <v>2.5333684662490796</v>
      </c>
    </row>
    <row r="9" spans="1:7">
      <c r="A9" s="3" t="s">
        <v>40</v>
      </c>
      <c r="B9" s="39" t="b">
        <v>1</v>
      </c>
      <c r="E9">
        <v>9</v>
      </c>
      <c r="F9">
        <v>41.144334059451701</v>
      </c>
      <c r="G9">
        <v>2.4573113139260272</v>
      </c>
    </row>
    <row r="10" spans="1:7">
      <c r="A10" s="3" t="s">
        <v>41</v>
      </c>
      <c r="B10" s="39" t="b">
        <v>0</v>
      </c>
      <c r="E10">
        <v>10</v>
      </c>
      <c r="F10">
        <v>41.193442631573909</v>
      </c>
      <c r="G10">
        <v>2.8643652249693403</v>
      </c>
    </row>
    <row r="11" spans="1:7">
      <c r="A11" s="3" t="s">
        <v>42</v>
      </c>
      <c r="B11" s="39" t="b">
        <v>0</v>
      </c>
      <c r="E11">
        <v>11</v>
      </c>
      <c r="F11">
        <v>41.299725883978404</v>
      </c>
      <c r="G11">
        <v>3.2208686831176578</v>
      </c>
    </row>
    <row r="12" spans="1:7">
      <c r="A12" s="3" t="s">
        <v>43</v>
      </c>
      <c r="B12" s="39" t="s">
        <v>58</v>
      </c>
      <c r="E12">
        <v>12</v>
      </c>
      <c r="F12">
        <v>41.299996094107577</v>
      </c>
      <c r="G12">
        <v>3.2345778402650822</v>
      </c>
    </row>
    <row r="13" spans="1:7">
      <c r="A13" s="3" t="s">
        <v>45</v>
      </c>
      <c r="B13" s="39" t="b">
        <v>0</v>
      </c>
      <c r="E13">
        <v>13</v>
      </c>
      <c r="F13">
        <v>41.394931776999712</v>
      </c>
      <c r="G13">
        <v>2.5426508361543441</v>
      </c>
    </row>
    <row r="14" spans="1:7">
      <c r="A14" s="3" t="s">
        <v>46</v>
      </c>
      <c r="B14" s="39" t="b">
        <v>0</v>
      </c>
      <c r="E14">
        <v>14</v>
      </c>
      <c r="F14">
        <v>41.474764186179414</v>
      </c>
      <c r="G14">
        <v>2.3141399144668</v>
      </c>
    </row>
    <row r="15" spans="1:7">
      <c r="A15" s="3" t="s">
        <v>47</v>
      </c>
      <c r="B15" s="39" t="b">
        <v>0</v>
      </c>
      <c r="E15">
        <v>15</v>
      </c>
      <c r="F15">
        <v>41.569766094754698</v>
      </c>
      <c r="G15">
        <v>3.8711428423505936</v>
      </c>
    </row>
    <row r="16" spans="1:7">
      <c r="A16" s="3" t="s">
        <v>48</v>
      </c>
      <c r="B16" s="39">
        <v>1</v>
      </c>
      <c r="E16">
        <v>16</v>
      </c>
      <c r="F16">
        <v>41.613956649707063</v>
      </c>
      <c r="G16">
        <v>4.6746785527536971</v>
      </c>
    </row>
    <row r="17" spans="5:8">
      <c r="E17">
        <v>17</v>
      </c>
      <c r="F17">
        <v>41.71546580591346</v>
      </c>
      <c r="G17">
        <v>3.0869921525029795</v>
      </c>
    </row>
    <row r="18" spans="5:8">
      <c r="E18">
        <v>18</v>
      </c>
      <c r="F18">
        <v>41.780161899002174</v>
      </c>
      <c r="G18">
        <v>3.0138060335921466</v>
      </c>
    </row>
    <row r="19" spans="5:8">
      <c r="E19">
        <v>19</v>
      </c>
      <c r="F19">
        <v>41.917626138555875</v>
      </c>
      <c r="G19">
        <v>2.9631990060278994</v>
      </c>
    </row>
    <row r="20" spans="5:8">
      <c r="E20">
        <v>20</v>
      </c>
      <c r="F20">
        <v>41.936400656244764</v>
      </c>
      <c r="G20">
        <v>3.2680642624807845</v>
      </c>
    </row>
    <row r="21" spans="5:8">
      <c r="E21">
        <v>21</v>
      </c>
      <c r="F21">
        <v>42.013244625612181</v>
      </c>
      <c r="G21">
        <v>2.9255999079079089</v>
      </c>
    </row>
    <row r="22" spans="5:8">
      <c r="E22">
        <v>22</v>
      </c>
      <c r="F22">
        <v>42.030946056991489</v>
      </c>
      <c r="G22">
        <v>3.3522084460339698</v>
      </c>
    </row>
    <row r="23" spans="5:8">
      <c r="E23">
        <v>23</v>
      </c>
      <c r="F23">
        <v>42.118272058885424</v>
      </c>
      <c r="G23">
        <v>3.1511595787202182</v>
      </c>
    </row>
    <row r="24" spans="5:8">
      <c r="E24">
        <v>24</v>
      </c>
      <c r="F24">
        <v>42.160979625700946</v>
      </c>
      <c r="G24">
        <v>3.7077691639352466</v>
      </c>
    </row>
    <row r="25" spans="5:8">
      <c r="E25">
        <v>25</v>
      </c>
      <c r="F25">
        <v>42.418387518986982</v>
      </c>
      <c r="G25">
        <v>3.2508783024286032</v>
      </c>
    </row>
    <row r="26" spans="5:8">
      <c r="E26">
        <v>26</v>
      </c>
      <c r="F26">
        <v>42.657605838473494</v>
      </c>
      <c r="G26">
        <v>2.2378761947624852</v>
      </c>
    </row>
    <row r="27" spans="5:8">
      <c r="E27">
        <v>27</v>
      </c>
      <c r="F27">
        <v>42.996100707797716</v>
      </c>
      <c r="G27">
        <v>5.4106654552071163</v>
      </c>
    </row>
    <row r="28" spans="5:8">
      <c r="E28">
        <v>28</v>
      </c>
      <c r="F28">
        <v>43.147706345035914</v>
      </c>
      <c r="G28">
        <v>2.3857941476209916</v>
      </c>
    </row>
    <row r="29" spans="5:8">
      <c r="E29">
        <v>29</v>
      </c>
      <c r="F29">
        <v>43.48374675764201</v>
      </c>
      <c r="G29">
        <v>2.4128453105078123</v>
      </c>
    </row>
    <row r="30" spans="5:8">
      <c r="E30">
        <v>30</v>
      </c>
      <c r="F30">
        <v>43.534938640590859</v>
      </c>
      <c r="G30">
        <v>5.2060717909972496</v>
      </c>
    </row>
    <row r="31" spans="5:8">
      <c r="E31">
        <v>31</v>
      </c>
      <c r="F31">
        <v>43.575486319207847</v>
      </c>
      <c r="G31">
        <v>2.8943577733292187</v>
      </c>
    </row>
    <row r="32" spans="5:8">
      <c r="E32" t="s">
        <v>29</v>
      </c>
      <c r="F32" t="s">
        <v>29</v>
      </c>
      <c r="G32" t="s">
        <v>29</v>
      </c>
      <c r="H32" t="s">
        <v>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Z49"/>
  <sheetViews>
    <sheetView workbookViewId="0"/>
  </sheetViews>
  <sheetFormatPr defaultRowHeight="12.75"/>
  <cols>
    <col min="1" max="1" width="14" style="3" bestFit="1" customWidth="1"/>
    <col min="2" max="2" width="10.28515625" style="38" bestFit="1" customWidth="1"/>
  </cols>
  <sheetData>
    <row r="1" spans="1:104">
      <c r="A1" s="3" t="s">
        <v>30</v>
      </c>
      <c r="B1" s="38" t="s">
        <v>31</v>
      </c>
      <c r="C1">
        <v>-1.4728719642903615E-3</v>
      </c>
      <c r="D1">
        <v>6.0385577533724989E-3</v>
      </c>
      <c r="E1">
        <v>0</v>
      </c>
      <c r="F1">
        <v>0</v>
      </c>
      <c r="G1">
        <v>0.21770750893266655</v>
      </c>
      <c r="H1">
        <v>3.1511291346461689E-2</v>
      </c>
      <c r="I1">
        <v>2.129209655196287E-4</v>
      </c>
      <c r="J1">
        <v>6.0936912601093369E-3</v>
      </c>
      <c r="K1">
        <v>3.0299123716072955E-2</v>
      </c>
      <c r="L1">
        <v>6.4265711097620561E-3</v>
      </c>
      <c r="M1">
        <v>4.8859417609395439E-2</v>
      </c>
      <c r="N1">
        <v>6.7201619244035404E-3</v>
      </c>
      <c r="O1">
        <v>2.6006219862187856E-2</v>
      </c>
      <c r="P1">
        <v>6.3835113807730612E-3</v>
      </c>
      <c r="Q1">
        <v>1.8973724350226515E-2</v>
      </c>
      <c r="R1">
        <v>6.7783442083461983E-3</v>
      </c>
      <c r="S1">
        <v>1.4780463278258108E-2</v>
      </c>
      <c r="T1">
        <v>6.4160492779095721E-3</v>
      </c>
      <c r="U1">
        <v>3.8256682004114848E-2</v>
      </c>
      <c r="V1">
        <v>6.475934253906605E-3</v>
      </c>
      <c r="W1">
        <v>3.3564432575882944E-2</v>
      </c>
      <c r="X1">
        <v>6.6017113691455593E-3</v>
      </c>
      <c r="Y1">
        <v>4.7262740259381181E-2</v>
      </c>
      <c r="Z1">
        <v>6.3657064743622956E-3</v>
      </c>
      <c r="AA1">
        <v>5.5280185314969886E-2</v>
      </c>
      <c r="AB1">
        <v>6.6672543328752769E-3</v>
      </c>
      <c r="AC1">
        <v>4.1946745697385025E-2</v>
      </c>
      <c r="AD1">
        <v>6.8415427626854547E-3</v>
      </c>
      <c r="AE1">
        <v>3.7785483878032072E-2</v>
      </c>
      <c r="AF1">
        <v>6.6001246033076484E-3</v>
      </c>
      <c r="AG1">
        <v>8.3094676848144613E-3</v>
      </c>
      <c r="AH1">
        <v>6.7229204594245941E-3</v>
      </c>
      <c r="AI1">
        <v>3.879768263906816E-2</v>
      </c>
      <c r="AJ1">
        <v>6.5947098990781564E-3</v>
      </c>
      <c r="AK1">
        <v>3.3482043385451896E-2</v>
      </c>
      <c r="AL1">
        <v>6.9683771553985538E-3</v>
      </c>
      <c r="AM1">
        <v>3.5399090940731438E-2</v>
      </c>
      <c r="AN1">
        <v>6.7275148033493319E-3</v>
      </c>
      <c r="AO1">
        <v>3.8251775766466031E-2</v>
      </c>
      <c r="AP1">
        <v>6.5011753232295313E-3</v>
      </c>
      <c r="AQ1">
        <v>5.6412542110399588E-2</v>
      </c>
      <c r="AR1">
        <v>6.7849801703438219E-3</v>
      </c>
      <c r="AS1">
        <v>4.6975100161077726E-2</v>
      </c>
      <c r="AT1">
        <v>6.8062634906305838E-3</v>
      </c>
      <c r="AU1">
        <v>3.6476930375688714E-2</v>
      </c>
      <c r="AV1">
        <v>6.8822861786946255E-3</v>
      </c>
      <c r="AW1">
        <v>2.5149937421679938E-2</v>
      </c>
      <c r="AX1">
        <v>6.703739689424496E-3</v>
      </c>
      <c r="AY1">
        <v>5.0926586668583754E-2</v>
      </c>
      <c r="AZ1">
        <v>6.8277492361076986E-3</v>
      </c>
      <c r="BA1">
        <v>4.7728076015797198E-2</v>
      </c>
      <c r="BB1">
        <v>7.1444433262606161E-3</v>
      </c>
      <c r="BC1">
        <v>4.8182018533626296E-2</v>
      </c>
      <c r="BD1">
        <v>6.8175968884038457E-3</v>
      </c>
      <c r="BE1">
        <v>3.2408655157921101E-2</v>
      </c>
      <c r="BF1">
        <v>6.7722641846537559E-3</v>
      </c>
      <c r="BG1">
        <v>3.5259300132485301E-2</v>
      </c>
      <c r="BH1">
        <v>6.7036915822154481E-3</v>
      </c>
      <c r="BI1">
        <v>3.8153523824431511E-2</v>
      </c>
      <c r="BJ1">
        <v>6.6723538641885061E-3</v>
      </c>
      <c r="BK1">
        <v>4.4471771578537281E-2</v>
      </c>
      <c r="BL1">
        <v>7.017368747793672E-3</v>
      </c>
      <c r="BM1">
        <v>4.7038360036957154E-2</v>
      </c>
      <c r="BN1">
        <v>6.9104762631807485E-3</v>
      </c>
      <c r="BO1">
        <v>5.1202313085326662E-2</v>
      </c>
      <c r="BP1">
        <v>7.1216657026204853E-3</v>
      </c>
      <c r="BQ1">
        <v>4.8218667611295569E-2</v>
      </c>
      <c r="BR1">
        <v>7.0317409232352919E-3</v>
      </c>
      <c r="BS1">
        <v>6.1208881634797707E-2</v>
      </c>
      <c r="BT1">
        <v>6.8146428626102958E-3</v>
      </c>
      <c r="BU1">
        <v>4.3571249934696236E-2</v>
      </c>
      <c r="BV1">
        <v>7.1170608846786269E-3</v>
      </c>
      <c r="BW1">
        <v>4.9326513964049024E-2</v>
      </c>
      <c r="BX1">
        <v>7.0120643004432043E-3</v>
      </c>
      <c r="BY1">
        <v>4.4401381555306471E-2</v>
      </c>
      <c r="BZ1">
        <v>6.9390513285495486E-3</v>
      </c>
      <c r="CA1">
        <v>4.8915308554637681E-2</v>
      </c>
      <c r="CB1">
        <v>7.1686612364686353E-3</v>
      </c>
      <c r="CC1">
        <v>5.248848040361194E-2</v>
      </c>
      <c r="CD1">
        <v>7.1408956580120628E-3</v>
      </c>
      <c r="CE1">
        <v>6.764865590459046E-2</v>
      </c>
      <c r="CF1">
        <v>7.1056253430840429E-3</v>
      </c>
      <c r="CG1">
        <v>2.8696440557671461E-2</v>
      </c>
      <c r="CH1">
        <v>7.2805677932065126E-3</v>
      </c>
      <c r="CI1">
        <v>3.0280036395451653</v>
      </c>
      <c r="CJ1">
        <v>0.24648856483454532</v>
      </c>
      <c r="CK1">
        <v>3.2084541867982668</v>
      </c>
      <c r="CL1">
        <v>0.25756765510628987</v>
      </c>
      <c r="CM1">
        <v>3.1299008995619126</v>
      </c>
      <c r="CN1">
        <v>0.24916571224954981</v>
      </c>
      <c r="CO1">
        <v>3.2538223920284564</v>
      </c>
      <c r="CP1">
        <v>0.25850968822140874</v>
      </c>
      <c r="CQ1">
        <v>3.5401684364448007</v>
      </c>
      <c r="CR1">
        <v>0.27906695984533603</v>
      </c>
      <c r="CS1">
        <v>3.1847924088405133</v>
      </c>
      <c r="CT1">
        <v>0.25075891998852812</v>
      </c>
      <c r="CU1">
        <v>3.9949281859131105</v>
      </c>
      <c r="CV1">
        <v>0.28708483901599019</v>
      </c>
      <c r="CW1">
        <v>4.0110329103161799</v>
      </c>
      <c r="CX1">
        <v>0.28724190417238582</v>
      </c>
      <c r="CY1">
        <v>4.1882311838893687</v>
      </c>
      <c r="CZ1">
        <v>0.29876645905395754</v>
      </c>
    </row>
    <row r="2" spans="1:104">
      <c r="A2" s="3" t="s">
        <v>32</v>
      </c>
      <c r="B2" s="38" t="s">
        <v>59</v>
      </c>
      <c r="C2">
        <v>2.1854977846099299E-2</v>
      </c>
      <c r="D2">
        <v>6.148778037488015E-3</v>
      </c>
      <c r="E2">
        <v>6.3733378416938935E-2</v>
      </c>
      <c r="F2">
        <v>9.7793079962928964E-3</v>
      </c>
      <c r="G2">
        <v>0.48281157731100022</v>
      </c>
      <c r="H2">
        <v>6.4015544175245243E-2</v>
      </c>
      <c r="I2">
        <v>1.3931488757927774E-4</v>
      </c>
      <c r="J2">
        <v>6.2541136184055043E-3</v>
      </c>
      <c r="K2">
        <v>2.9950033481021491E-2</v>
      </c>
      <c r="L2">
        <v>6.6294062434532975E-3</v>
      </c>
      <c r="M2">
        <v>4.8536941449524182E-2</v>
      </c>
      <c r="N2">
        <v>6.8606213236122159E-3</v>
      </c>
      <c r="O2">
        <v>2.5755814759644682E-2</v>
      </c>
      <c r="P2">
        <v>6.5316291223315517E-3</v>
      </c>
      <c r="Q2">
        <v>1.879761164796398E-2</v>
      </c>
      <c r="R2">
        <v>6.9498667173283147E-3</v>
      </c>
      <c r="S2">
        <v>1.4588018788642467E-2</v>
      </c>
      <c r="T2">
        <v>6.5955366993923729E-3</v>
      </c>
      <c r="U2">
        <v>3.7902818857218079E-2</v>
      </c>
      <c r="V2">
        <v>6.6361295033266886E-3</v>
      </c>
      <c r="W2">
        <v>3.3367353007497456E-2</v>
      </c>
      <c r="X2">
        <v>6.7205083695704949E-3</v>
      </c>
      <c r="Y2">
        <v>4.6575904733323174E-2</v>
      </c>
      <c r="Z2">
        <v>6.5228690376774329E-3</v>
      </c>
      <c r="AA2">
        <v>5.4921523435998251E-2</v>
      </c>
      <c r="AB2">
        <v>6.8062880258453499E-3</v>
      </c>
      <c r="AC2">
        <v>4.1691401951422589E-2</v>
      </c>
      <c r="AD2">
        <v>6.9665464508468751E-3</v>
      </c>
      <c r="AE2">
        <v>3.7571150415484915E-2</v>
      </c>
      <c r="AF2">
        <v>6.7139119698533473E-3</v>
      </c>
      <c r="AG2">
        <v>8.2101409276841095E-3</v>
      </c>
      <c r="AH2">
        <v>6.8584123059865273E-3</v>
      </c>
      <c r="AI2">
        <v>3.8554485117543863E-2</v>
      </c>
      <c r="AJ2">
        <v>6.7159471799830414E-3</v>
      </c>
      <c r="AK2">
        <v>3.3277542762066854E-2</v>
      </c>
      <c r="AL2">
        <v>7.0811923111363962E-3</v>
      </c>
      <c r="AM2">
        <v>3.5148084026461496E-2</v>
      </c>
      <c r="AN2">
        <v>6.8750322077795554E-3</v>
      </c>
      <c r="AO2">
        <v>3.7815120048734698E-2</v>
      </c>
      <c r="AP2">
        <v>6.6560555741436069E-3</v>
      </c>
      <c r="AQ2">
        <v>5.5877257595429636E-2</v>
      </c>
      <c r="AR2">
        <v>6.9896730120484829E-3</v>
      </c>
      <c r="AS2">
        <v>4.6708184490812946E-2</v>
      </c>
      <c r="AT2">
        <v>6.9281396887200218E-3</v>
      </c>
      <c r="AU2">
        <v>3.6221501204031767E-2</v>
      </c>
      <c r="AV2">
        <v>7.0331941383544316E-3</v>
      </c>
      <c r="AW2">
        <v>2.502982300329085E-2</v>
      </c>
      <c r="AX2">
        <v>6.7954505302127996E-3</v>
      </c>
      <c r="AY2">
        <v>5.063494870478126E-2</v>
      </c>
      <c r="AZ2">
        <v>6.9517258245201012E-3</v>
      </c>
      <c r="BA2">
        <v>4.7310960381399349E-2</v>
      </c>
      <c r="BB2">
        <v>7.3480511128258428E-3</v>
      </c>
      <c r="BC2">
        <v>4.7889048681679439E-2</v>
      </c>
      <c r="BD2">
        <v>6.9491479712838877E-3</v>
      </c>
      <c r="BE2">
        <v>3.2240843914066376E-2</v>
      </c>
      <c r="BF2">
        <v>6.8776238381725793E-3</v>
      </c>
      <c r="BG2">
        <v>3.5016221088420986E-2</v>
      </c>
      <c r="BH2">
        <v>6.8367683376009533E-3</v>
      </c>
      <c r="BI2">
        <v>3.7963306764569278E-2</v>
      </c>
      <c r="BJ2">
        <v>6.7685577185670328E-3</v>
      </c>
      <c r="BK2">
        <v>4.4177308261023313E-2</v>
      </c>
      <c r="BL2">
        <v>7.1619928024334286E-3</v>
      </c>
      <c r="BM2">
        <v>4.6761054764650166E-2</v>
      </c>
      <c r="BN2">
        <v>7.0389095729451517E-3</v>
      </c>
      <c r="BO2">
        <v>5.0853488009096559E-2</v>
      </c>
      <c r="BP2">
        <v>7.2733475101663747E-3</v>
      </c>
      <c r="BQ2">
        <v>4.7932278297773787E-2</v>
      </c>
      <c r="BR2">
        <v>7.1627723716852429E-3</v>
      </c>
      <c r="BS2">
        <v>6.0913113237235424E-2</v>
      </c>
      <c r="BT2">
        <v>6.9156923448622188E-3</v>
      </c>
      <c r="BU2">
        <v>4.3275716271293396E-2</v>
      </c>
      <c r="BV2">
        <v>7.268633868203131E-3</v>
      </c>
      <c r="BW2">
        <v>4.9093969620122434E-2</v>
      </c>
      <c r="BX2">
        <v>7.1104300474251142E-3</v>
      </c>
      <c r="BY2">
        <v>4.4198222288595518E-2</v>
      </c>
      <c r="BZ2">
        <v>7.0363305401589691E-3</v>
      </c>
      <c r="CA2">
        <v>4.8662894432527214E-2</v>
      </c>
      <c r="CB2">
        <v>7.274533950796724E-3</v>
      </c>
      <c r="CC2">
        <v>5.2171718400406422E-2</v>
      </c>
      <c r="CD2">
        <v>7.2772894953800106E-3</v>
      </c>
      <c r="CE2">
        <v>6.7242620263795377E-2</v>
      </c>
      <c r="CF2">
        <v>7.2283275204694476E-3</v>
      </c>
      <c r="CG2">
        <v>2.8517033570547468E-2</v>
      </c>
      <c r="CH2">
        <v>7.4087784361511529E-3</v>
      </c>
      <c r="CI2">
        <v>3.0210583615249198</v>
      </c>
      <c r="CJ2">
        <v>0.2471929432392988</v>
      </c>
      <c r="CK2">
        <v>3.2017665301024674</v>
      </c>
      <c r="CL2">
        <v>0.25814435364703869</v>
      </c>
      <c r="CM2">
        <v>3.1225865080118647</v>
      </c>
      <c r="CN2">
        <v>0.24983306670326985</v>
      </c>
      <c r="CO2">
        <v>3.2438950137850235</v>
      </c>
      <c r="CP2">
        <v>0.25918939685062525</v>
      </c>
      <c r="CQ2">
        <v>3.5206313851387665</v>
      </c>
      <c r="CR2">
        <v>0.27965034762421692</v>
      </c>
      <c r="CS2">
        <v>3.1752185314910717</v>
      </c>
      <c r="CT2">
        <v>0.25099474022693996</v>
      </c>
      <c r="CU2">
        <v>3.986678888676257</v>
      </c>
      <c r="CV2">
        <v>0.28787980356029153</v>
      </c>
      <c r="CW2">
        <v>4.0002576427083403</v>
      </c>
      <c r="CX2">
        <v>0.28794417832808655</v>
      </c>
      <c r="CY2">
        <v>4.1768186146122899</v>
      </c>
      <c r="CZ2">
        <v>0.29955577135823819</v>
      </c>
    </row>
    <row r="3" spans="1:104">
      <c r="A3" s="3" t="s">
        <v>34</v>
      </c>
      <c r="B3" s="39">
        <v>1</v>
      </c>
      <c r="C3">
        <v>4.1167753083946212E-2</v>
      </c>
      <c r="D3">
        <v>6.2005903629072856E-3</v>
      </c>
      <c r="E3">
        <v>0.13152870035831477</v>
      </c>
      <c r="F3">
        <v>1.9654250857471967E-2</v>
      </c>
      <c r="G3">
        <v>0.80563079202389631</v>
      </c>
      <c r="H3">
        <v>9.754404798491545E-2</v>
      </c>
      <c r="I3">
        <v>-6.4900981055160997E-5</v>
      </c>
      <c r="J3">
        <v>6.3970729224767878E-3</v>
      </c>
      <c r="K3">
        <v>2.8945129981578215E-2</v>
      </c>
      <c r="L3">
        <v>6.7933037383032333E-3</v>
      </c>
      <c r="M3">
        <v>4.7617457474524505E-2</v>
      </c>
      <c r="N3">
        <v>6.9476089397398442E-3</v>
      </c>
      <c r="O3">
        <v>2.503409095925974E-2</v>
      </c>
      <c r="P3">
        <v>6.6531868515619479E-3</v>
      </c>
      <c r="Q3">
        <v>1.8343252262779809E-2</v>
      </c>
      <c r="R3">
        <v>7.062483495751469E-3</v>
      </c>
      <c r="S3">
        <v>1.4040097333986833E-2</v>
      </c>
      <c r="T3">
        <v>6.7467236129854242E-3</v>
      </c>
      <c r="U3">
        <v>3.6878893933882155E-2</v>
      </c>
      <c r="V3">
        <v>6.7647998590750543E-3</v>
      </c>
      <c r="W3">
        <v>3.2812171975098808E-2</v>
      </c>
      <c r="X3">
        <v>6.8014125380561168E-3</v>
      </c>
      <c r="Y3">
        <v>4.4572869662808053E-2</v>
      </c>
      <c r="Z3">
        <v>6.6595131766736208E-3</v>
      </c>
      <c r="AA3">
        <v>5.3888435709545879E-2</v>
      </c>
      <c r="AB3">
        <v>6.902599938395414E-3</v>
      </c>
      <c r="AC3">
        <v>4.0972205057500613E-2</v>
      </c>
      <c r="AD3">
        <v>7.0382137506812036E-3</v>
      </c>
      <c r="AE3">
        <v>3.6959253451843387E-2</v>
      </c>
      <c r="AF3">
        <v>6.7957091069325553E-3</v>
      </c>
      <c r="AG3">
        <v>8.0031209162425548E-3</v>
      </c>
      <c r="AH3">
        <v>6.9512234219135972E-3</v>
      </c>
      <c r="AI3">
        <v>3.7855693999913127E-2</v>
      </c>
      <c r="AJ3">
        <v>6.807271112689397E-3</v>
      </c>
      <c r="AK3">
        <v>3.2717111217830351E-2</v>
      </c>
      <c r="AL3">
        <v>7.13543465120517E-3</v>
      </c>
      <c r="AM3">
        <v>3.4435364630083343E-2</v>
      </c>
      <c r="AN3">
        <v>6.9809548889906573E-3</v>
      </c>
      <c r="AO3">
        <v>3.6544690109466683E-2</v>
      </c>
      <c r="AP3">
        <v>6.7871202876204993E-3</v>
      </c>
      <c r="AQ3">
        <v>5.4328783557139937E-2</v>
      </c>
      <c r="AR3">
        <v>7.144346201019309E-3</v>
      </c>
      <c r="AS3">
        <v>4.59461828131957E-2</v>
      </c>
      <c r="AT3">
        <v>7.0080683702053422E-3</v>
      </c>
      <c r="AU3">
        <v>3.5502232894712521E-2</v>
      </c>
      <c r="AV3">
        <v>7.1342931629708606E-3</v>
      </c>
      <c r="AW3">
        <v>2.470106966608597E-2</v>
      </c>
      <c r="AX3">
        <v>6.8566197985939778E-3</v>
      </c>
      <c r="AY3">
        <v>4.9799967370068011E-2</v>
      </c>
      <c r="AZ3">
        <v>7.0327431965048716E-3</v>
      </c>
      <c r="BA3">
        <v>4.6126922895041493E-2</v>
      </c>
      <c r="BB3">
        <v>7.4774407390223886E-3</v>
      </c>
      <c r="BC3">
        <v>4.7049993020683065E-2</v>
      </c>
      <c r="BD3">
        <v>7.0388328613039943E-3</v>
      </c>
      <c r="BE3">
        <v>3.1771822349775963E-2</v>
      </c>
      <c r="BF3">
        <v>6.9469392094092045E-3</v>
      </c>
      <c r="BG3">
        <v>3.4319158447075782E-2</v>
      </c>
      <c r="BH3">
        <v>6.9384472457958849E-3</v>
      </c>
      <c r="BI3">
        <v>3.7417408911623325E-2</v>
      </c>
      <c r="BJ3">
        <v>6.8403783370105499E-3</v>
      </c>
      <c r="BK3">
        <v>4.3344179623929946E-2</v>
      </c>
      <c r="BL3">
        <v>7.2503951528151093E-3</v>
      </c>
      <c r="BM3">
        <v>4.597060251391008E-2</v>
      </c>
      <c r="BN3">
        <v>7.1220597702643862E-3</v>
      </c>
      <c r="BO3">
        <v>4.9861076802090697E-2</v>
      </c>
      <c r="BP3">
        <v>7.3635649188709424E-3</v>
      </c>
      <c r="BQ3">
        <v>4.7116963525751357E-2</v>
      </c>
      <c r="BR3">
        <v>7.2451886635924402E-3</v>
      </c>
      <c r="BS3">
        <v>6.0057462446768232E-2</v>
      </c>
      <c r="BT3">
        <v>6.9883509682057785E-3</v>
      </c>
      <c r="BU3">
        <v>4.2439877396355331E-2</v>
      </c>
      <c r="BV3">
        <v>7.3642892783221834E-3</v>
      </c>
      <c r="BW3">
        <v>4.8433363193647182E-2</v>
      </c>
      <c r="BX3">
        <v>7.1657619282041287E-3</v>
      </c>
      <c r="BY3">
        <v>4.3621206137633491E-2</v>
      </c>
      <c r="BZ3">
        <v>7.0976707364401939E-3</v>
      </c>
      <c r="CA3">
        <v>4.794870175525133E-2</v>
      </c>
      <c r="CB3">
        <v>7.3290157369110829E-3</v>
      </c>
      <c r="CC3">
        <v>5.1266876277563128E-2</v>
      </c>
      <c r="CD3">
        <v>7.3636872463463754E-3</v>
      </c>
      <c r="CE3">
        <v>6.6063535138536147E-2</v>
      </c>
      <c r="CF3">
        <v>7.3223911036060007E-3</v>
      </c>
      <c r="CG3">
        <v>2.8010429728085783E-2</v>
      </c>
      <c r="CH3">
        <v>7.5055625997618334E-3</v>
      </c>
      <c r="CI3">
        <v>3.0009614573627736</v>
      </c>
      <c r="CJ3">
        <v>0.24683773906176718</v>
      </c>
      <c r="CK3">
        <v>3.1824010421585776</v>
      </c>
      <c r="CL3">
        <v>0.25770483540194505</v>
      </c>
      <c r="CM3">
        <v>3.1014078291086009</v>
      </c>
      <c r="CN3">
        <v>0.24940172648298362</v>
      </c>
      <c r="CO3">
        <v>3.215125806520311</v>
      </c>
      <c r="CP3">
        <v>0.25835796752318824</v>
      </c>
      <c r="CQ3">
        <v>3.4639167063999192</v>
      </c>
      <c r="CR3">
        <v>0.27723440312552156</v>
      </c>
      <c r="CS3">
        <v>3.1474186440787175</v>
      </c>
      <c r="CT3">
        <v>0.24976434880782775</v>
      </c>
      <c r="CU3">
        <v>3.9627673467432785</v>
      </c>
      <c r="CV3">
        <v>0.28756789430528934</v>
      </c>
      <c r="CW3">
        <v>3.9689927006287471</v>
      </c>
      <c r="CX3">
        <v>0.28716874615311949</v>
      </c>
      <c r="CY3">
        <v>4.1437078522987507</v>
      </c>
      <c r="CZ3">
        <v>0.29878985483286802</v>
      </c>
    </row>
    <row r="4" spans="1:104">
      <c r="A4" s="3" t="s">
        <v>35</v>
      </c>
      <c r="B4" s="39">
        <v>105</v>
      </c>
      <c r="C4">
        <v>1.9938074729109481E-2</v>
      </c>
      <c r="D4">
        <v>6.2037846136366323E-3</v>
      </c>
      <c r="E4">
        <v>0.20364484720787845</v>
      </c>
      <c r="F4">
        <v>2.9625763826336415E-2</v>
      </c>
      <c r="G4">
        <v>1.1987301738075362</v>
      </c>
      <c r="H4">
        <v>0.13212907824654319</v>
      </c>
      <c r="I4">
        <v>-3.8318228522546047E-4</v>
      </c>
      <c r="J4">
        <v>6.5109874597190512E-3</v>
      </c>
      <c r="K4">
        <v>2.7365824522876794E-2</v>
      </c>
      <c r="L4">
        <v>6.9049855940150565E-3</v>
      </c>
      <c r="M4">
        <v>4.6175456807669144E-2</v>
      </c>
      <c r="N4">
        <v>6.9740775534630388E-3</v>
      </c>
      <c r="O4">
        <v>2.3899518231083505E-2</v>
      </c>
      <c r="P4">
        <v>6.7383366841736554E-3</v>
      </c>
      <c r="Q4">
        <v>1.7647455689882317E-2</v>
      </c>
      <c r="R4">
        <v>7.1070710019855874E-3</v>
      </c>
      <c r="S4">
        <v>1.3181088251933044E-2</v>
      </c>
      <c r="T4">
        <v>6.8573617540926141E-3</v>
      </c>
      <c r="U4">
        <v>3.5267859541879741E-2</v>
      </c>
      <c r="V4">
        <v>6.8515212141610398E-3</v>
      </c>
      <c r="W4">
        <v>3.1943866944143216E-2</v>
      </c>
      <c r="X4">
        <v>6.8378695000273354E-3</v>
      </c>
      <c r="Y4">
        <v>4.1415909036740695E-2</v>
      </c>
      <c r="Z4">
        <v>6.7645687958633738E-3</v>
      </c>
      <c r="AA4">
        <v>5.2264616759200654E-2</v>
      </c>
      <c r="AB4">
        <v>6.9483874521596616E-3</v>
      </c>
      <c r="AC4">
        <v>3.9847420070736043E-2</v>
      </c>
      <c r="AD4">
        <v>7.0507386037777058E-3</v>
      </c>
      <c r="AE4">
        <v>3.599936524001035E-2</v>
      </c>
      <c r="AF4">
        <v>6.83888929696542E-3</v>
      </c>
      <c r="AG4">
        <v>7.7051791806213741E-3</v>
      </c>
      <c r="AH4">
        <v>6.9938348025623534E-3</v>
      </c>
      <c r="AI4">
        <v>3.6757921186655607E-2</v>
      </c>
      <c r="AJ4">
        <v>6.8612831752936929E-3</v>
      </c>
      <c r="AK4">
        <v>3.1846151583441701E-2</v>
      </c>
      <c r="AL4">
        <v>7.1267097838041199E-3</v>
      </c>
      <c r="AM4">
        <v>3.3318673038386065E-2</v>
      </c>
      <c r="AN4">
        <v>7.0367016212973558E-3</v>
      </c>
      <c r="AO4">
        <v>3.4543408626803711E-2</v>
      </c>
      <c r="AP4">
        <v>6.8837513800461747E-3</v>
      </c>
      <c r="AQ4">
        <v>5.1892568152983036E-2</v>
      </c>
      <c r="AR4">
        <v>7.236469035362755E-3</v>
      </c>
      <c r="AS4">
        <v>4.4750827972348077E-2</v>
      </c>
      <c r="AT4">
        <v>7.0395741886667765E-3</v>
      </c>
      <c r="AU4">
        <v>3.4377396288498681E-2</v>
      </c>
      <c r="AV4">
        <v>7.1773928108285409E-3</v>
      </c>
      <c r="AW4">
        <v>2.4190311050274256E-2</v>
      </c>
      <c r="AX4">
        <v>6.882291924231434E-3</v>
      </c>
      <c r="AY4">
        <v>4.8489287886357264E-2</v>
      </c>
      <c r="AZ4">
        <v>7.0642378064126685E-3</v>
      </c>
      <c r="BA4">
        <v>4.4271887232126265E-2</v>
      </c>
      <c r="BB4">
        <v>7.5221298268455458E-3</v>
      </c>
      <c r="BC4">
        <v>4.5732826850234928E-2</v>
      </c>
      <c r="BD4">
        <v>7.0793858220513164E-3</v>
      </c>
      <c r="BE4">
        <v>3.1039587802810017E-2</v>
      </c>
      <c r="BF4">
        <v>6.9745947792204258E-3</v>
      </c>
      <c r="BG4">
        <v>3.3224584078060324E-2</v>
      </c>
      <c r="BH4">
        <v>7.0004908863660412E-3</v>
      </c>
      <c r="BI4">
        <v>3.6560055663059789E-2</v>
      </c>
      <c r="BJ4">
        <v>6.8819972401464305E-3</v>
      </c>
      <c r="BK4">
        <v>4.2039880795326015E-2</v>
      </c>
      <c r="BL4">
        <v>7.275413957433515E-3</v>
      </c>
      <c r="BM4">
        <v>4.4731041025091324E-2</v>
      </c>
      <c r="BN4">
        <v>7.1531905206649116E-3</v>
      </c>
      <c r="BO4">
        <v>4.8305478718204002E-2</v>
      </c>
      <c r="BP4">
        <v>7.3850090508245335E-3</v>
      </c>
      <c r="BQ4">
        <v>4.5838775249193893E-2</v>
      </c>
      <c r="BR4">
        <v>7.2723129211351226E-3</v>
      </c>
      <c r="BS4">
        <v>5.8711249001688601E-2</v>
      </c>
      <c r="BT4">
        <v>7.0267323630951511E-3</v>
      </c>
      <c r="BU4">
        <v>4.1131448004604325E-2</v>
      </c>
      <c r="BV4">
        <v>7.3962776825925655E-3</v>
      </c>
      <c r="BW4">
        <v>4.7398213088518583E-2</v>
      </c>
      <c r="BX4">
        <v>7.173577282870899E-3</v>
      </c>
      <c r="BY4">
        <v>4.2717079519324144E-2</v>
      </c>
      <c r="BZ4">
        <v>7.1181024994947115E-3</v>
      </c>
      <c r="CA4">
        <v>4.6830590166055515E-2</v>
      </c>
      <c r="CB4">
        <v>7.3276928045163852E-3</v>
      </c>
      <c r="CC4">
        <v>4.9847258962571514E-2</v>
      </c>
      <c r="CD4">
        <v>7.3930894789550712E-3</v>
      </c>
      <c r="CE4">
        <v>6.4206922993372023E-2</v>
      </c>
      <c r="CF4">
        <v>7.380195620405647E-3</v>
      </c>
      <c r="CG4">
        <v>2.7217671060713586E-2</v>
      </c>
      <c r="CH4">
        <v>7.5630794067003985E-3</v>
      </c>
      <c r="CI4">
        <v>2.9693410587130527</v>
      </c>
      <c r="CJ4">
        <v>0.24545172883193345</v>
      </c>
      <c r="CK4">
        <v>3.1519265996288199</v>
      </c>
      <c r="CL4">
        <v>0.25628470752531091</v>
      </c>
      <c r="CM4">
        <v>3.0680806334624111</v>
      </c>
      <c r="CN4">
        <v>0.24790663620805967</v>
      </c>
      <c r="CO4">
        <v>3.1698454803098421</v>
      </c>
      <c r="CP4">
        <v>0.25608275769850602</v>
      </c>
      <c r="CQ4">
        <v>3.3746190862044982</v>
      </c>
      <c r="CR4">
        <v>0.27201485180435919</v>
      </c>
      <c r="CS4">
        <v>3.1036449281493033</v>
      </c>
      <c r="CT4">
        <v>0.24716742472654837</v>
      </c>
      <c r="CU4">
        <v>3.9251307310341699</v>
      </c>
      <c r="CV4">
        <v>0.28617438028382819</v>
      </c>
      <c r="CW4">
        <v>3.9197709837449177</v>
      </c>
      <c r="CX4">
        <v>0.28497842855062772</v>
      </c>
      <c r="CY4">
        <v>4.0915813339941094</v>
      </c>
      <c r="CZ4">
        <v>0.29653075947965157</v>
      </c>
    </row>
    <row r="5" spans="1:104">
      <c r="A5" s="3" t="s">
        <v>36</v>
      </c>
      <c r="B5" s="39">
        <v>1</v>
      </c>
      <c r="C5">
        <v>1.5363063277595117E-2</v>
      </c>
      <c r="D5">
        <v>6.2227616220497809E-3</v>
      </c>
      <c r="E5">
        <v>0.28035719973457685</v>
      </c>
      <c r="F5">
        <v>3.9694791291712272E-2</v>
      </c>
      <c r="G5">
        <v>1.6774102427622641</v>
      </c>
      <c r="H5">
        <v>0.16780392747297124</v>
      </c>
      <c r="I5">
        <v>-7.8974376655954336E-4</v>
      </c>
      <c r="J5">
        <v>6.5866285518007646E-3</v>
      </c>
      <c r="K5">
        <v>2.5340063040690003E-2</v>
      </c>
      <c r="L5">
        <v>6.9554040108365644E-3</v>
      </c>
      <c r="M5">
        <v>4.4327761767078526E-2</v>
      </c>
      <c r="N5">
        <v>6.9378828351128524E-3</v>
      </c>
      <c r="O5">
        <v>2.244401290998899E-2</v>
      </c>
      <c r="P5">
        <v>6.7801802871340251E-3</v>
      </c>
      <c r="Q5">
        <v>1.6766591229546109E-2</v>
      </c>
      <c r="R5">
        <v>7.0800170214476918E-3</v>
      </c>
      <c r="S5">
        <v>1.208058334958538E-2</v>
      </c>
      <c r="T5">
        <v>6.9184878785117972E-3</v>
      </c>
      <c r="U5">
        <v>3.3200232106460434E-2</v>
      </c>
      <c r="V5">
        <v>6.8892679201473343E-3</v>
      </c>
      <c r="W5">
        <v>3.0832782824229837E-2</v>
      </c>
      <c r="X5">
        <v>6.8269257292431444E-3</v>
      </c>
      <c r="Y5">
        <v>3.7360781029877312E-2</v>
      </c>
      <c r="Z5">
        <v>6.829524913769763E-3</v>
      </c>
      <c r="AA5">
        <v>5.0181618739096399E-2</v>
      </c>
      <c r="AB5">
        <v>6.9399411350817442E-3</v>
      </c>
      <c r="AC5">
        <v>3.8408170381402651E-2</v>
      </c>
      <c r="AD5">
        <v>7.0031063210266734E-3</v>
      </c>
      <c r="AE5">
        <v>3.4769250214233521E-2</v>
      </c>
      <c r="AF5">
        <v>6.8399543377579567E-3</v>
      </c>
      <c r="AG5">
        <v>7.3404531883128699E-3</v>
      </c>
      <c r="AH5">
        <v>6.9827943272922719E-3</v>
      </c>
      <c r="AI5">
        <v>3.5350101702395116E-2</v>
      </c>
      <c r="AJ5">
        <v>6.8736076317058355E-3</v>
      </c>
      <c r="AK5">
        <v>3.0735223828682677E-2</v>
      </c>
      <c r="AL5">
        <v>7.0557245458012941E-3</v>
      </c>
      <c r="AM5">
        <v>3.188847696290837E-2</v>
      </c>
      <c r="AN5">
        <v>7.0377561359867445E-3</v>
      </c>
      <c r="AO5">
        <v>3.1973407524391873E-2</v>
      </c>
      <c r="AP5">
        <v>6.93812037499954E-3</v>
      </c>
      <c r="AQ5">
        <v>4.8765979066272835E-2</v>
      </c>
      <c r="AR5">
        <v>7.2585782709159077E-3</v>
      </c>
      <c r="AS5">
        <v>4.3218960508426565E-2</v>
      </c>
      <c r="AT5">
        <v>7.0201047300648949E-3</v>
      </c>
      <c r="AU5">
        <v>3.2938118957564808E-2</v>
      </c>
      <c r="AV5">
        <v>7.1590014047815172E-3</v>
      </c>
      <c r="AW5">
        <v>2.3538925781310321E-2</v>
      </c>
      <c r="AX5">
        <v>6.8703871041840316E-3</v>
      </c>
      <c r="AY5">
        <v>4.6809093710508232E-2</v>
      </c>
      <c r="AZ5">
        <v>7.0436581482544195E-3</v>
      </c>
      <c r="BA5">
        <v>4.1896137349741187E-2</v>
      </c>
      <c r="BB5">
        <v>7.4784979321761225E-3</v>
      </c>
      <c r="BC5">
        <v>4.4044259139975908E-2</v>
      </c>
      <c r="BD5">
        <v>7.0675214938238484E-3</v>
      </c>
      <c r="BE5">
        <v>3.0103461561397198E-2</v>
      </c>
      <c r="BF5">
        <v>6.9583500578141444E-3</v>
      </c>
      <c r="BG5">
        <v>3.182117388706783E-2</v>
      </c>
      <c r="BH5">
        <v>7.0178728525401666E-3</v>
      </c>
      <c r="BI5">
        <v>3.546070468020119E-2</v>
      </c>
      <c r="BJ5">
        <v>6.8900427119597506E-3</v>
      </c>
      <c r="BK5">
        <v>4.0370078309341195E-2</v>
      </c>
      <c r="BL5">
        <v>7.2350223415310229E-3</v>
      </c>
      <c r="BM5">
        <v>4.3142792198061969E-2</v>
      </c>
      <c r="BN5">
        <v>7.1297797958909783E-3</v>
      </c>
      <c r="BO5">
        <v>4.6312719062694935E-2</v>
      </c>
      <c r="BP5">
        <v>7.3359426299894311E-3</v>
      </c>
      <c r="BQ5">
        <v>4.42012646805897E-2</v>
      </c>
      <c r="BR5">
        <v>7.2419476982813532E-3</v>
      </c>
      <c r="BS5">
        <v>5.6983535109077249E-2</v>
      </c>
      <c r="BT5">
        <v>7.0277270971793454E-3</v>
      </c>
      <c r="BU5">
        <v>3.9456429263830833E-2</v>
      </c>
      <c r="BV5">
        <v>7.3620075707426574E-3</v>
      </c>
      <c r="BW5">
        <v>4.607238100997945E-2</v>
      </c>
      <c r="BX5">
        <v>7.1332429578700261E-3</v>
      </c>
      <c r="BY5">
        <v>4.1559089395234866E-2</v>
      </c>
      <c r="BZ5">
        <v>7.0959705693922192E-3</v>
      </c>
      <c r="CA5">
        <v>4.5399142416230755E-2</v>
      </c>
      <c r="CB5">
        <v>7.2706723297274664E-3</v>
      </c>
      <c r="CC5">
        <v>4.8027875407502953E-2</v>
      </c>
      <c r="CD5">
        <v>7.3631141991819526E-3</v>
      </c>
      <c r="CE5">
        <v>6.1823195502606627E-2</v>
      </c>
      <c r="CF5">
        <v>7.3970580926939781E-3</v>
      </c>
      <c r="CG5">
        <v>2.6202982160944049E-2</v>
      </c>
      <c r="CH5">
        <v>7.5766691873343089E-3</v>
      </c>
      <c r="CI5">
        <v>2.9287588622206058</v>
      </c>
      <c r="CJ5">
        <v>0.24314719885569855</v>
      </c>
      <c r="CK5">
        <v>3.1128120606084675</v>
      </c>
      <c r="CL5">
        <v>0.25399902033187538</v>
      </c>
      <c r="CM5">
        <v>3.0253048922600843</v>
      </c>
      <c r="CN5">
        <v>0.24546891920092806</v>
      </c>
      <c r="CO5">
        <v>3.1117223778907204</v>
      </c>
      <c r="CP5">
        <v>0.25254809134538059</v>
      </c>
      <c r="CQ5">
        <v>3.2599728866673412</v>
      </c>
      <c r="CR5">
        <v>0.26441455066690334</v>
      </c>
      <c r="CS5">
        <v>3.0474436698351175</v>
      </c>
      <c r="CT5">
        <v>0.24341435532766489</v>
      </c>
      <c r="CU5">
        <v>3.8768181363201104</v>
      </c>
      <c r="CV5">
        <v>0.28381215571437973</v>
      </c>
      <c r="CW5">
        <v>3.8565801428259596</v>
      </c>
      <c r="CX5">
        <v>0.28155067202644474</v>
      </c>
      <c r="CY5">
        <v>4.0246620402030659</v>
      </c>
      <c r="CZ5">
        <v>0.29296150376874902</v>
      </c>
    </row>
    <row r="6" spans="1:104">
      <c r="A6" s="3" t="s">
        <v>37</v>
      </c>
      <c r="B6" s="39" t="b">
        <v>0</v>
      </c>
      <c r="C6">
        <v>1.0200175533290399E-2</v>
      </c>
      <c r="D6">
        <v>6.2462083184293355E-3</v>
      </c>
      <c r="E6">
        <v>0.36195868965411293</v>
      </c>
      <c r="F6">
        <v>4.986228687789529E-2</v>
      </c>
      <c r="G6">
        <v>2.260302557104843</v>
      </c>
      <c r="H6">
        <v>0.20460293726711432</v>
      </c>
      <c r="I6">
        <v>-1.2516482317539521E-3</v>
      </c>
      <c r="J6">
        <v>6.6178682072963631E-3</v>
      </c>
      <c r="K6">
        <v>2.3031960682637194E-2</v>
      </c>
      <c r="L6">
        <v>6.94047438848675E-3</v>
      </c>
      <c r="M6">
        <v>4.2224061616275795E-2</v>
      </c>
      <c r="N6">
        <v>6.8419570655117402E-3</v>
      </c>
      <c r="O6">
        <v>2.078549138086783E-2</v>
      </c>
      <c r="P6">
        <v>6.7753277405846989E-3</v>
      </c>
      <c r="Q6">
        <v>1.5772021281644958E-2</v>
      </c>
      <c r="R6">
        <v>6.9835133067447444E-3</v>
      </c>
      <c r="S6">
        <v>1.0827738989177386E-2</v>
      </c>
      <c r="T6">
        <v>6.9251499111735917E-3</v>
      </c>
      <c r="U6">
        <v>3.0843518505788078E-2</v>
      </c>
      <c r="V6">
        <v>6.8749819634032353E-3</v>
      </c>
      <c r="W6">
        <v>2.9568933042882363E-2</v>
      </c>
      <c r="X6">
        <v>6.7694678249273681E-3</v>
      </c>
      <c r="Y6">
        <v>3.2736007996559117E-2</v>
      </c>
      <c r="Z6">
        <v>6.8491191720289196E-3</v>
      </c>
      <c r="AA6">
        <v>4.7808193760755742E-2</v>
      </c>
      <c r="AB6">
        <v>6.8779452575391314E-3</v>
      </c>
      <c r="AC6">
        <v>3.6771055439782756E-2</v>
      </c>
      <c r="AD6">
        <v>6.8991757866965009E-3</v>
      </c>
      <c r="AE6">
        <v>3.3368564978125598E-2</v>
      </c>
      <c r="AF6">
        <v>6.7988179460391953E-3</v>
      </c>
      <c r="AG6">
        <v>6.9384908701048799E-3</v>
      </c>
      <c r="AH6">
        <v>6.9189964297495E-3</v>
      </c>
      <c r="AI6">
        <v>3.374628870912158E-2</v>
      </c>
      <c r="AJ6">
        <v>6.8432460277636767E-3</v>
      </c>
      <c r="AK6">
        <v>2.9474328713302106E-2</v>
      </c>
      <c r="AL6">
        <v>6.928229739014218E-3</v>
      </c>
      <c r="AM6">
        <v>3.0260642383981892E-2</v>
      </c>
      <c r="AN6">
        <v>6.98403300255013E-3</v>
      </c>
      <c r="AO6">
        <v>2.9042893007163503E-2</v>
      </c>
      <c r="AP6">
        <v>6.9458226198543353E-3</v>
      </c>
      <c r="AQ6">
        <v>4.5202313950273319E-2</v>
      </c>
      <c r="AR6">
        <v>7.2088827489029377E-3</v>
      </c>
      <c r="AS6">
        <v>4.1474683212991505E-2</v>
      </c>
      <c r="AT6">
        <v>6.9512372941462949E-3</v>
      </c>
      <c r="AU6">
        <v>3.1301002591551289E-2</v>
      </c>
      <c r="AV6">
        <v>7.0806089071698171E-3</v>
      </c>
      <c r="AW6">
        <v>2.2799685219748272E-2</v>
      </c>
      <c r="AX6">
        <v>6.8218697961713202E-3</v>
      </c>
      <c r="AY6">
        <v>4.4895504182148688E-2</v>
      </c>
      <c r="AZ6">
        <v>6.9726714635421662E-3</v>
      </c>
      <c r="BA6">
        <v>3.9192142374228502E-2</v>
      </c>
      <c r="BB6">
        <v>7.3500798516313651E-3</v>
      </c>
      <c r="BC6">
        <v>4.2121087603492341E-2</v>
      </c>
      <c r="BD6">
        <v>7.0042010539347038E-3</v>
      </c>
      <c r="BE6">
        <v>2.9039283006259645E-2</v>
      </c>
      <c r="BF6">
        <v>6.8995210959076191E-3</v>
      </c>
      <c r="BG6">
        <v>3.0222623821370729E-2</v>
      </c>
      <c r="BH6">
        <v>6.9891849607933657E-3</v>
      </c>
      <c r="BI6">
        <v>3.4208418841586694E-2</v>
      </c>
      <c r="BJ6">
        <v>6.8638629561724599E-3</v>
      </c>
      <c r="BK6">
        <v>3.8470049632692224E-2</v>
      </c>
      <c r="BL6">
        <v>7.1324925936098633E-3</v>
      </c>
      <c r="BM6">
        <v>4.1334526507108442E-2</v>
      </c>
      <c r="BN6">
        <v>7.0537241936348295E-3</v>
      </c>
      <c r="BO6">
        <v>4.4044239371454838E-2</v>
      </c>
      <c r="BP6">
        <v>7.2203407259724545E-3</v>
      </c>
      <c r="BQ6">
        <v>4.2337093187556747E-2</v>
      </c>
      <c r="BR6">
        <v>7.1565530047978101E-3</v>
      </c>
      <c r="BS6">
        <v>5.5014289873403392E-2</v>
      </c>
      <c r="BT6">
        <v>6.991254583018771E-3</v>
      </c>
      <c r="BU6">
        <v>3.7550521230692302E-2</v>
      </c>
      <c r="BV6">
        <v>7.2642553034223357E-3</v>
      </c>
      <c r="BW6">
        <v>4.4563277988006043E-2</v>
      </c>
      <c r="BX6">
        <v>7.0480266003356143E-3</v>
      </c>
      <c r="BY6">
        <v>4.0241049238386922E-2</v>
      </c>
      <c r="BZ6">
        <v>7.0330679434859643E-3</v>
      </c>
      <c r="CA6">
        <v>4.377032588932029E-2</v>
      </c>
      <c r="CB6">
        <v>7.1625737722979047E-3</v>
      </c>
      <c r="CC6">
        <v>4.5956121247698455E-2</v>
      </c>
      <c r="CD6">
        <v>7.2761898259243842E-3</v>
      </c>
      <c r="CE6">
        <v>5.9105468090968519E-2</v>
      </c>
      <c r="CF6">
        <v>7.3716124232511785E-3</v>
      </c>
      <c r="CG6">
        <v>2.5048567088849248E-2</v>
      </c>
      <c r="CH6">
        <v>7.5452309784581418E-3</v>
      </c>
      <c r="CI6">
        <v>2.8825025960936355</v>
      </c>
      <c r="CJ6">
        <v>0.24011084844616953</v>
      </c>
      <c r="CK6">
        <v>3.0682262524258288</v>
      </c>
      <c r="CL6">
        <v>0.2510329466045455</v>
      </c>
      <c r="CM6">
        <v>2.9765460416567051</v>
      </c>
      <c r="CN6">
        <v>0.24228606479584536</v>
      </c>
      <c r="CO6">
        <v>3.0454652873495434</v>
      </c>
      <c r="CP6">
        <v>0.24804032611027188</v>
      </c>
      <c r="CQ6">
        <v>3.1292660610477454</v>
      </c>
      <c r="CR6">
        <v>0.25504923091057941</v>
      </c>
      <c r="CS6">
        <v>2.9833679608430224</v>
      </c>
      <c r="CT6">
        <v>0.23880919197351175</v>
      </c>
      <c r="CU6">
        <v>3.8217435616987694</v>
      </c>
      <c r="CV6">
        <v>0.28067259398287037</v>
      </c>
      <c r="CW6">
        <v>3.7845395239927244</v>
      </c>
      <c r="CX6">
        <v>0.2771631730285069</v>
      </c>
      <c r="CY6">
        <v>3.9483713741242075</v>
      </c>
      <c r="CZ6">
        <v>0.28837124757067667</v>
      </c>
    </row>
    <row r="7" spans="1:104">
      <c r="A7" s="3" t="s">
        <v>38</v>
      </c>
      <c r="B7" s="39">
        <v>1</v>
      </c>
      <c r="C7">
        <v>2.9631886179239782E-2</v>
      </c>
      <c r="D7">
        <v>6.2470007954860017E-3</v>
      </c>
      <c r="E7">
        <v>0.44876091821007691</v>
      </c>
      <c r="F7">
        <v>6.0129213534966697E-2</v>
      </c>
      <c r="G7">
        <v>2.9700949051789407</v>
      </c>
      <c r="H7">
        <v>0.24256153138014191</v>
      </c>
      <c r="I7">
        <v>-1.7314749280902648E-3</v>
      </c>
      <c r="J7">
        <v>6.6021755751069786E-3</v>
      </c>
      <c r="K7">
        <v>2.0628506174954535E-2</v>
      </c>
      <c r="L7">
        <v>6.8614062361785121E-3</v>
      </c>
      <c r="M7">
        <v>4.0034785630292453E-2</v>
      </c>
      <c r="N7">
        <v>6.6940715800202647E-3</v>
      </c>
      <c r="O7">
        <v>1.9058317194402086E-2</v>
      </c>
      <c r="P7">
        <v>6.7241721689878962E-3</v>
      </c>
      <c r="Q7">
        <v>1.4744319988422591E-2</v>
      </c>
      <c r="R7">
        <v>6.8253780149122884E-3</v>
      </c>
      <c r="S7">
        <v>9.5240531698370049E-3</v>
      </c>
      <c r="T7">
        <v>6.8768081338123734E-3</v>
      </c>
      <c r="U7">
        <v>2.8388645659873677E-2</v>
      </c>
      <c r="V7">
        <v>6.8098207071822913E-3</v>
      </c>
      <c r="W7">
        <v>2.8254707192981499E-2</v>
      </c>
      <c r="X7">
        <v>6.6701506847723557E-3</v>
      </c>
      <c r="Y7">
        <v>2.791626154336127E-2</v>
      </c>
      <c r="Z7">
        <v>6.8217641603682275E-3</v>
      </c>
      <c r="AA7">
        <v>4.5336622600621997E-2</v>
      </c>
      <c r="AB7">
        <v>6.7674223568266459E-3</v>
      </c>
      <c r="AC7">
        <v>3.5068704562148945E-2</v>
      </c>
      <c r="AD7">
        <v>6.7473668345799332E-3</v>
      </c>
      <c r="AE7">
        <v>3.1910784719320177E-2</v>
      </c>
      <c r="AF7">
        <v>6.7188127476186495E-3</v>
      </c>
      <c r="AG7">
        <v>6.53185682245666E-3</v>
      </c>
      <c r="AH7">
        <v>6.8076096361722477E-3</v>
      </c>
      <c r="AI7">
        <v>3.207641359730689E-2</v>
      </c>
      <c r="AJ7">
        <v>6.7726580800511992E-3</v>
      </c>
      <c r="AK7">
        <v>2.8165616460716129E-2</v>
      </c>
      <c r="AL7">
        <v>6.7545542344479665E-3</v>
      </c>
      <c r="AM7">
        <v>2.856704677808625E-2</v>
      </c>
      <c r="AN7">
        <v>6.8798845497547688E-3</v>
      </c>
      <c r="AO7">
        <v>2.5989277932863538E-2</v>
      </c>
      <c r="AP7">
        <v>6.9062341245394411E-3</v>
      </c>
      <c r="AQ7">
        <v>4.1490279758750269E-2</v>
      </c>
      <c r="AR7">
        <v>7.0914085049666852E-3</v>
      </c>
      <c r="AS7">
        <v>3.9659307058902533E-2</v>
      </c>
      <c r="AT7">
        <v>6.8385511109986885E-3</v>
      </c>
      <c r="AU7">
        <v>2.9598676622126622E-2</v>
      </c>
      <c r="AV7">
        <v>6.9485662119318061E-3</v>
      </c>
      <c r="AW7">
        <v>2.2032478239452955E-2</v>
      </c>
      <c r="AX7">
        <v>6.7406705839449495E-3</v>
      </c>
      <c r="AY7">
        <v>4.2903546944311192E-2</v>
      </c>
      <c r="AZ7">
        <v>6.8570286712972255E-3</v>
      </c>
      <c r="BA7">
        <v>3.6378963897226939E-2</v>
      </c>
      <c r="BB7">
        <v>7.1472792543652791E-3</v>
      </c>
      <c r="BC7">
        <v>4.01191161611286E-2</v>
      </c>
      <c r="BD7">
        <v>6.8945543478425445E-3</v>
      </c>
      <c r="BE7">
        <v>2.7933265555021042E-2</v>
      </c>
      <c r="BF7">
        <v>6.802873866125209E-3</v>
      </c>
      <c r="BG7">
        <v>2.8558438900348496E-2</v>
      </c>
      <c r="BH7">
        <v>6.9167513335015038E-3</v>
      </c>
      <c r="BI7">
        <v>3.2904650898230192E-2</v>
      </c>
      <c r="BJ7">
        <v>6.8055789009014416E-3</v>
      </c>
      <c r="BK7">
        <v>3.6493723788855556E-2</v>
      </c>
      <c r="BL7">
        <v>6.9761310640787189E-3</v>
      </c>
      <c r="BM7">
        <v>3.9452738884341663E-2</v>
      </c>
      <c r="BN7">
        <v>6.9311852864711761E-3</v>
      </c>
      <c r="BO7">
        <v>4.1683818377899792E-2</v>
      </c>
      <c r="BP7">
        <v>7.0475687175260635E-3</v>
      </c>
      <c r="BQ7">
        <v>4.0397284857805818E-2</v>
      </c>
      <c r="BR7">
        <v>7.0230470108887336E-3</v>
      </c>
      <c r="BS7">
        <v>5.2963049832108956E-2</v>
      </c>
      <c r="BT7">
        <v>6.9202696068003224E-3</v>
      </c>
      <c r="BU7">
        <v>3.5568129239162097E-2</v>
      </c>
      <c r="BV7">
        <v>7.1109401879747743E-3</v>
      </c>
      <c r="BW7">
        <v>4.2993162574457393E-2</v>
      </c>
      <c r="BX7">
        <v>6.924831932753909E-3</v>
      </c>
      <c r="BY7">
        <v>3.88697388236015E-2</v>
      </c>
      <c r="BZ7">
        <v>6.9344906184305513E-3</v>
      </c>
      <c r="CA7">
        <v>4.2076097613389533E-2</v>
      </c>
      <c r="CB7">
        <v>7.0121546344637667E-3</v>
      </c>
      <c r="CC7">
        <v>4.3799837683988985E-2</v>
      </c>
      <c r="CD7">
        <v>7.1393584549445405E-3</v>
      </c>
      <c r="CE7">
        <v>5.6273914870401356E-2</v>
      </c>
      <c r="CF7">
        <v>7.3059200688842798E-3</v>
      </c>
      <c r="CG7">
        <v>2.3847949687999519E-2</v>
      </c>
      <c r="CH7">
        <v>7.4713117167848177E-3</v>
      </c>
      <c r="CI7">
        <v>2.8343196679171414</v>
      </c>
      <c r="CJ7">
        <v>0.2365886646556552</v>
      </c>
      <c r="CK7">
        <v>3.0217812520978495</v>
      </c>
      <c r="CL7">
        <v>0.24762677999678986</v>
      </c>
      <c r="CM7">
        <v>2.9257542337481093</v>
      </c>
      <c r="CN7">
        <v>0.23861592892754735</v>
      </c>
      <c r="CO7">
        <v>2.9764419641158666</v>
      </c>
      <c r="CP7">
        <v>0.24292465432381632</v>
      </c>
      <c r="CQ7">
        <v>2.9930876990139885</v>
      </c>
      <c r="CR7">
        <v>0.24467761504434354</v>
      </c>
      <c r="CS7">
        <v>2.916608834042643</v>
      </c>
      <c r="CT7">
        <v>0.23372501761108136</v>
      </c>
      <c r="CU7">
        <v>3.7643688216648608</v>
      </c>
      <c r="CV7">
        <v>0.27701004370909432</v>
      </c>
      <c r="CW7">
        <v>3.709485429741024</v>
      </c>
      <c r="CX7">
        <v>0.27217138063216589</v>
      </c>
      <c r="CY7">
        <v>3.8688899518051811</v>
      </c>
      <c r="CZ7">
        <v>0.28313186614329761</v>
      </c>
    </row>
    <row r="8" spans="1:104">
      <c r="A8" s="3" t="s">
        <v>39</v>
      </c>
      <c r="B8" s="39" t="b">
        <v>0</v>
      </c>
      <c r="C8">
        <v>2.8947114150599789E-2</v>
      </c>
      <c r="D8">
        <v>6.2527767768007511E-3</v>
      </c>
      <c r="E8">
        <v>0.54109534604603171</v>
      </c>
      <c r="F8">
        <v>7.0496543629992692E-2</v>
      </c>
      <c r="G8">
        <v>3.8344143772117194</v>
      </c>
      <c r="H8">
        <v>0.28171624981136723</v>
      </c>
      <c r="I8">
        <v>-2.190351150270553E-3</v>
      </c>
      <c r="J8">
        <v>6.5408219789649183E-3</v>
      </c>
      <c r="K8">
        <v>1.8324413107960142E-2</v>
      </c>
      <c r="L8">
        <v>6.7246051853754553E-3</v>
      </c>
      <c r="M8">
        <v>3.7937295929387251E-2</v>
      </c>
      <c r="N8">
        <v>6.5062071811640984E-3</v>
      </c>
      <c r="O8">
        <v>1.740241573127882E-2</v>
      </c>
      <c r="P8">
        <v>6.630857892520492E-3</v>
      </c>
      <c r="Q8">
        <v>1.3766745596680953E-2</v>
      </c>
      <c r="R8">
        <v>6.6184223268277963E-3</v>
      </c>
      <c r="S8">
        <v>8.2751427633290971E-3</v>
      </c>
      <c r="T8">
        <v>6.7773789097303264E-3</v>
      </c>
      <c r="U8">
        <v>2.6034492767002256E-2</v>
      </c>
      <c r="V8">
        <v>6.699063128934612E-3</v>
      </c>
      <c r="W8">
        <v>2.6996576036884136E-2</v>
      </c>
      <c r="X8">
        <v>6.5370203928116922E-3</v>
      </c>
      <c r="Y8">
        <v>2.3292008863786004E-2</v>
      </c>
      <c r="Z8">
        <v>6.7496760191459188E-3</v>
      </c>
      <c r="AA8">
        <v>4.2967137255089535E-2</v>
      </c>
      <c r="AB8">
        <v>6.617326341055013E-3</v>
      </c>
      <c r="AC8">
        <v>3.3439032092336611E-2</v>
      </c>
      <c r="AD8">
        <v>6.5599781231348514E-3</v>
      </c>
      <c r="AE8">
        <v>3.0514010124632663E-2</v>
      </c>
      <c r="AF8">
        <v>6.6064202878631153E-3</v>
      </c>
      <c r="AG8">
        <v>6.1534941175628724E-3</v>
      </c>
      <c r="AH8">
        <v>6.6576578421333743E-3</v>
      </c>
      <c r="AI8">
        <v>3.0475759717380594E-2</v>
      </c>
      <c r="AJ8">
        <v>6.6675624042893782E-3</v>
      </c>
      <c r="AK8">
        <v>2.691511115441781E-2</v>
      </c>
      <c r="AL8">
        <v>6.5487681885945028E-3</v>
      </c>
      <c r="AM8">
        <v>2.6944895189010214E-2</v>
      </c>
      <c r="AN8">
        <v>6.7337482658514436E-3</v>
      </c>
      <c r="AO8">
        <v>2.3059948034263651E-2</v>
      </c>
      <c r="AP8">
        <v>6.822562113503421E-3</v>
      </c>
      <c r="AQ8">
        <v>3.7930603425583499E-2</v>
      </c>
      <c r="AR8">
        <v>6.9156726037046369E-3</v>
      </c>
      <c r="AS8">
        <v>3.7919903025706241E-2</v>
      </c>
      <c r="AT8">
        <v>6.6911753450101599E-3</v>
      </c>
      <c r="AU8">
        <v>2.7969053375211234E-2</v>
      </c>
      <c r="AV8">
        <v>6.7735706329475204E-3</v>
      </c>
      <c r="AW8">
        <v>2.1299459387212307E-2</v>
      </c>
      <c r="AX8">
        <v>6.6333677447691884E-3</v>
      </c>
      <c r="AY8">
        <v>4.0994598525779503E-2</v>
      </c>
      <c r="AZ8">
        <v>6.7060984627931161E-3</v>
      </c>
      <c r="BA8">
        <v>3.3684508908326555E-2</v>
      </c>
      <c r="BB8">
        <v>6.886525838666769E-3</v>
      </c>
      <c r="BC8">
        <v>3.8200532632962386E-2</v>
      </c>
      <c r="BD8">
        <v>6.7474642995808886E-3</v>
      </c>
      <c r="BE8">
        <v>2.6875012163841683E-2</v>
      </c>
      <c r="BF8">
        <v>6.6762381522406777E-3</v>
      </c>
      <c r="BG8">
        <v>2.6963441489013539E-2</v>
      </c>
      <c r="BH8">
        <v>6.806440112368398E-3</v>
      </c>
      <c r="BI8">
        <v>3.1655024375095916E-2</v>
      </c>
      <c r="BJ8">
        <v>6.7199123736761297E-3</v>
      </c>
      <c r="BK8">
        <v>3.4601210944036481E-2</v>
      </c>
      <c r="BL8">
        <v>6.7786052341423809E-3</v>
      </c>
      <c r="BM8">
        <v>3.7649880571536287E-2</v>
      </c>
      <c r="BN8">
        <v>6.7720904478914745E-3</v>
      </c>
      <c r="BO8">
        <v>3.9422683352963457E-2</v>
      </c>
      <c r="BP8">
        <v>6.8316235652598869E-3</v>
      </c>
      <c r="BQ8">
        <v>3.8538991425728988E-2</v>
      </c>
      <c r="BR8">
        <v>6.8522455781899185E-3</v>
      </c>
      <c r="BS8">
        <v>5.0995994254145367E-2</v>
      </c>
      <c r="BT8">
        <v>6.8205229491333117E-3</v>
      </c>
      <c r="BU8">
        <v>3.3669854898654865E-2</v>
      </c>
      <c r="BV8">
        <v>6.9144829032534352E-3</v>
      </c>
      <c r="BW8">
        <v>4.1489236182303303E-2</v>
      </c>
      <c r="BX8">
        <v>6.7736394544254813E-3</v>
      </c>
      <c r="BY8">
        <v>3.7556253565187457E-2</v>
      </c>
      <c r="BZ8">
        <v>6.8082247428400437E-3</v>
      </c>
      <c r="CA8">
        <v>4.0453713887390864E-2</v>
      </c>
      <c r="CB8">
        <v>6.8316009801953183E-3</v>
      </c>
      <c r="CC8">
        <v>4.1733713986794138E-2</v>
      </c>
      <c r="CD8">
        <v>6.9637053501517138E-3</v>
      </c>
      <c r="CE8">
        <v>5.3557931442940084E-2</v>
      </c>
      <c r="CF8">
        <v>7.2053030334566131E-3</v>
      </c>
      <c r="CG8">
        <v>2.2698396839865083E-2</v>
      </c>
      <c r="CH8">
        <v>7.3608999012803322E-3</v>
      </c>
      <c r="CI8">
        <v>2.788113571977076</v>
      </c>
      <c r="CJ8">
        <v>0.23286599386762952</v>
      </c>
      <c r="CK8">
        <v>2.9772397573320504</v>
      </c>
      <c r="CL8">
        <v>0.24405646786991603</v>
      </c>
      <c r="CM8">
        <v>2.8770443187405386</v>
      </c>
      <c r="CN8">
        <v>0.23475584417694509</v>
      </c>
      <c r="CO8">
        <v>2.9102442673405733</v>
      </c>
      <c r="CP8">
        <v>0.23761551729008096</v>
      </c>
      <c r="CQ8">
        <v>2.8624701615741417</v>
      </c>
      <c r="CR8">
        <v>0.23413994970330362</v>
      </c>
      <c r="CS8">
        <v>2.852574716855532</v>
      </c>
      <c r="CT8">
        <v>0.22857372181046864</v>
      </c>
      <c r="CU8">
        <v>3.7093420764352141</v>
      </c>
      <c r="CV8">
        <v>0.27312122293420782</v>
      </c>
      <c r="CW8">
        <v>3.6374982964232458</v>
      </c>
      <c r="CX8">
        <v>0.26697970017004075</v>
      </c>
      <c r="CY8">
        <v>3.7926568853880549</v>
      </c>
      <c r="CZ8">
        <v>0.27766782301005688</v>
      </c>
    </row>
    <row r="9" spans="1:104">
      <c r="A9" s="3" t="s">
        <v>40</v>
      </c>
      <c r="B9" s="39" t="b">
        <v>1</v>
      </c>
      <c r="C9">
        <v>3.0329346272934873E-2</v>
      </c>
      <c r="D9">
        <v>6.269599097251828E-3</v>
      </c>
      <c r="E9">
        <v>0.63931455891216693</v>
      </c>
      <c r="F9">
        <v>8.0965259039117221E-2</v>
      </c>
      <c r="G9">
        <v>4.88690268842275</v>
      </c>
      <c r="H9">
        <v>0.32210478398266762</v>
      </c>
      <c r="I9">
        <v>-2.5911014758157455E-3</v>
      </c>
      <c r="J9">
        <v>6.4387779223457255E-3</v>
      </c>
      <c r="K9">
        <v>1.6306345398972803E-2</v>
      </c>
      <c r="L9">
        <v>6.5411540436264683E-3</v>
      </c>
      <c r="M9">
        <v>3.6101518654875951E-2</v>
      </c>
      <c r="N9">
        <v>6.293583525265968E-3</v>
      </c>
      <c r="O9">
        <v>1.5951938280015076E-2</v>
      </c>
      <c r="P9">
        <v>6.5029446789005045E-3</v>
      </c>
      <c r="Q9">
        <v>1.2918495369780181E-2</v>
      </c>
      <c r="R9">
        <v>6.3794125615270047E-3</v>
      </c>
      <c r="S9">
        <v>7.1821870632327468E-3</v>
      </c>
      <c r="T9">
        <v>6.6349174033342156E-3</v>
      </c>
      <c r="U9">
        <v>2.3971779293867908E-2</v>
      </c>
      <c r="V9">
        <v>6.5516821489491426E-3</v>
      </c>
      <c r="W9">
        <v>2.5896465878463188E-2</v>
      </c>
      <c r="X9">
        <v>6.3808623735436961E-3</v>
      </c>
      <c r="Y9">
        <v>1.923787940844289E-2</v>
      </c>
      <c r="Z9">
        <v>6.6386949008391399E-3</v>
      </c>
      <c r="AA9">
        <v>4.0891699334981442E-2</v>
      </c>
      <c r="AB9">
        <v>6.4398170967666741E-3</v>
      </c>
      <c r="AC9">
        <v>3.201406440181459E-2</v>
      </c>
      <c r="AD9">
        <v>6.352190771318959E-3</v>
      </c>
      <c r="AE9">
        <v>2.9291399564786266E-2</v>
      </c>
      <c r="AF9">
        <v>6.4707459354382902E-3</v>
      </c>
      <c r="AG9">
        <v>5.8340554515643617E-3</v>
      </c>
      <c r="AH9">
        <v>6.4812892501882532E-3</v>
      </c>
      <c r="AI9">
        <v>2.9074002527239146E-2</v>
      </c>
      <c r="AJ9">
        <v>6.5364732271003863E-3</v>
      </c>
      <c r="AK9">
        <v>2.5824121297282017E-2</v>
      </c>
      <c r="AL9">
        <v>6.3275431630321352E-3</v>
      </c>
      <c r="AM9">
        <v>2.5525604691193755E-2</v>
      </c>
      <c r="AN9">
        <v>6.5574632434560578E-3</v>
      </c>
      <c r="AO9">
        <v>2.0492220198352697E-2</v>
      </c>
      <c r="AP9">
        <v>6.7015851954638052E-3</v>
      </c>
      <c r="AQ9">
        <v>3.4811668757075885E-2</v>
      </c>
      <c r="AR9">
        <v>6.6959121226953956E-3</v>
      </c>
      <c r="AS9">
        <v>3.6397387283538078E-2</v>
      </c>
      <c r="AT9">
        <v>6.52104950426367E-3</v>
      </c>
      <c r="AU9">
        <v>2.6544155234527574E-2</v>
      </c>
      <c r="AV9">
        <v>6.5697992712874876E-3</v>
      </c>
      <c r="AW9">
        <v>2.0660013491003888E-2</v>
      </c>
      <c r="AX9">
        <v>6.5086543165195033E-3</v>
      </c>
      <c r="AY9">
        <v>3.9323310574469666E-2</v>
      </c>
      <c r="AZ9">
        <v>6.5321083059063272E-3</v>
      </c>
      <c r="BA9">
        <v>3.1327066126187214E-2</v>
      </c>
      <c r="BB9">
        <v>6.5889442955154543E-3</v>
      </c>
      <c r="BC9">
        <v>3.6520769246190139E-2</v>
      </c>
      <c r="BD9">
        <v>6.574847270081694E-3</v>
      </c>
      <c r="BE9">
        <v>2.5950256228799675E-2</v>
      </c>
      <c r="BF9">
        <v>6.5298732266613601E-3</v>
      </c>
      <c r="BG9">
        <v>2.5566848791817365E-2</v>
      </c>
      <c r="BH9">
        <v>6.6671880564841603E-3</v>
      </c>
      <c r="BI9">
        <v>3.0560776581273118E-2</v>
      </c>
      <c r="BJ9">
        <v>6.6138035670538645E-3</v>
      </c>
      <c r="BK9">
        <v>3.2945831233714973E-2</v>
      </c>
      <c r="BL9">
        <v>6.5559174718109476E-3</v>
      </c>
      <c r="BM9">
        <v>3.6072008427184561E-2</v>
      </c>
      <c r="BN9">
        <v>6.5893285955440162E-3</v>
      </c>
      <c r="BO9">
        <v>3.7444018008878387E-2</v>
      </c>
      <c r="BP9">
        <v>6.5899998611352586E-3</v>
      </c>
      <c r="BQ9">
        <v>3.6912760773496547E-2</v>
      </c>
      <c r="BR9">
        <v>6.6579860229833907E-3</v>
      </c>
      <c r="BS9">
        <v>4.9272482283909277E-2</v>
      </c>
      <c r="BT9">
        <v>6.7000954910057036E-3</v>
      </c>
      <c r="BU9">
        <v>3.2009485106766294E-2</v>
      </c>
      <c r="BV9">
        <v>6.6907992500899799E-3</v>
      </c>
      <c r="BW9">
        <v>4.0173337983641449E-2</v>
      </c>
      <c r="BX9">
        <v>6.6066978807682083E-3</v>
      </c>
      <c r="BY9">
        <v>3.6407004227183876E-2</v>
      </c>
      <c r="BZ9">
        <v>6.6644996270227071E-3</v>
      </c>
      <c r="CA9">
        <v>3.9034610592117158E-2</v>
      </c>
      <c r="CB9">
        <v>6.6355401927674588E-3</v>
      </c>
      <c r="CC9">
        <v>3.9925135210349891E-2</v>
      </c>
      <c r="CD9">
        <v>6.7634608814469786E-3</v>
      </c>
      <c r="CE9">
        <v>5.1177550633302211E-2</v>
      </c>
      <c r="CF9">
        <v>7.0779127107859783E-3</v>
      </c>
      <c r="CG9">
        <v>2.1693038479547767E-2</v>
      </c>
      <c r="CH9">
        <v>7.2229404405925075E-3</v>
      </c>
      <c r="CI9">
        <v>2.7476276513682696</v>
      </c>
      <c r="CJ9">
        <v>0.22924442472976264</v>
      </c>
      <c r="CK9">
        <v>2.9382102551358869</v>
      </c>
      <c r="CL9">
        <v>0.24061125567897951</v>
      </c>
      <c r="CM9">
        <v>2.8343624842588873</v>
      </c>
      <c r="CN9">
        <v>0.23101853165372443</v>
      </c>
      <c r="CO9">
        <v>2.8522351407235367</v>
      </c>
      <c r="CP9">
        <v>0.23254302971688531</v>
      </c>
      <c r="CQ9">
        <v>2.7479953047991756</v>
      </c>
      <c r="CR9">
        <v>0.22428993386348181</v>
      </c>
      <c r="CS9">
        <v>2.7964532726306301</v>
      </c>
      <c r="CT9">
        <v>0.22377263192150354</v>
      </c>
      <c r="CU9">
        <v>3.6611212656516807</v>
      </c>
      <c r="CV9">
        <v>0.26932118078968442</v>
      </c>
      <c r="CW9">
        <v>3.5744100934568297</v>
      </c>
      <c r="CX9">
        <v>0.26200873071706027</v>
      </c>
      <c r="CY9">
        <v>3.7258481245384418</v>
      </c>
      <c r="CZ9">
        <v>0.27242178244969395</v>
      </c>
    </row>
    <row r="10" spans="1:104">
      <c r="A10" s="3" t="s">
        <v>41</v>
      </c>
      <c r="B10" s="39" t="b">
        <v>0</v>
      </c>
      <c r="C10">
        <v>4.65967226833797E-2</v>
      </c>
      <c r="D10">
        <v>6.2789501263235672E-3</v>
      </c>
      <c r="E10">
        <v>0.74379361403971367</v>
      </c>
      <c r="F10">
        <v>9.1536351240553149E-2</v>
      </c>
      <c r="G10" t="s">
        <v>29</v>
      </c>
      <c r="H10" t="s">
        <v>29</v>
      </c>
      <c r="I10">
        <v>-2.9012594967041242E-3</v>
      </c>
      <c r="J10">
        <v>6.3043104078373156E-3</v>
      </c>
      <c r="K10">
        <v>1.4737794891863882E-2</v>
      </c>
      <c r="L10">
        <v>6.3259149314101037E-3</v>
      </c>
      <c r="M10">
        <v>3.4676177563751638E-2</v>
      </c>
      <c r="N10">
        <v>6.0734261164051683E-3</v>
      </c>
      <c r="O10">
        <v>1.4824393897390696E-2</v>
      </c>
      <c r="P10">
        <v>6.3507952959662517E-3</v>
      </c>
      <c r="Q10">
        <v>1.2268289496365435E-2</v>
      </c>
      <c r="R10">
        <v>6.1277118687487779E-3</v>
      </c>
      <c r="S10">
        <v>6.3337308403119321E-3</v>
      </c>
      <c r="T10">
        <v>6.4609649986210509E-3</v>
      </c>
      <c r="U10">
        <v>2.2367614018634612E-2</v>
      </c>
      <c r="V10">
        <v>6.3796176977158692E-3</v>
      </c>
      <c r="W10">
        <v>2.504350110014689E-2</v>
      </c>
      <c r="X10">
        <v>6.2143276209819607E-3</v>
      </c>
      <c r="Y10">
        <v>1.6082314634967586E-2</v>
      </c>
      <c r="Z10">
        <v>6.4978118356229823E-3</v>
      </c>
      <c r="AA10">
        <v>3.9278448477480306E-2</v>
      </c>
      <c r="AB10">
        <v>6.2492753672457454E-3</v>
      </c>
      <c r="AC10">
        <v>3.0909243898259806E-2</v>
      </c>
      <c r="AD10">
        <v>6.1408384746174157E-3</v>
      </c>
      <c r="AE10">
        <v>2.8342001676194772E-2</v>
      </c>
      <c r="AF10">
        <v>6.3227812194911913E-3</v>
      </c>
      <c r="AG10">
        <v>5.5994198454054319E-3</v>
      </c>
      <c r="AH10">
        <v>6.2927921947518737E-3</v>
      </c>
      <c r="AI10">
        <v>2.7984704057856805E-2</v>
      </c>
      <c r="AJ10">
        <v>6.3900106140027208E-3</v>
      </c>
      <c r="AK10">
        <v>2.4981032399167387E-2</v>
      </c>
      <c r="AL10">
        <v>6.1088014936560393E-3</v>
      </c>
      <c r="AM10">
        <v>2.4424157759924368E-2</v>
      </c>
      <c r="AN10">
        <v>6.365311046675687E-3</v>
      </c>
      <c r="AO10">
        <v>1.8494116463530746E-2</v>
      </c>
      <c r="AP10">
        <v>6.5531042008427267E-3</v>
      </c>
      <c r="AQ10">
        <v>3.2386153291051226E-2</v>
      </c>
      <c r="AR10">
        <v>6.4499307491444257E-3</v>
      </c>
      <c r="AS10">
        <v>3.5215105003078756E-2</v>
      </c>
      <c r="AT10">
        <v>6.3419561725991678E-3</v>
      </c>
      <c r="AU10">
        <v>2.5439418973238308E-2</v>
      </c>
      <c r="AV10">
        <v>6.3537604707984514E-3</v>
      </c>
      <c r="AW10">
        <v>2.0165944654407332E-2</v>
      </c>
      <c r="AX10">
        <v>6.3766338394533649E-3</v>
      </c>
      <c r="AY10">
        <v>3.802508090066465E-2</v>
      </c>
      <c r="AZ10">
        <v>6.3491538483885215E-3</v>
      </c>
      <c r="BA10">
        <v>2.9497621544765793E-2</v>
      </c>
      <c r="BB10">
        <v>6.278642911751872E-3</v>
      </c>
      <c r="BC10">
        <v>3.5215910440470635E-2</v>
      </c>
      <c r="BD10">
        <v>6.3906876644819841E-3</v>
      </c>
      <c r="BE10">
        <v>2.5233915976016805E-2</v>
      </c>
      <c r="BF10">
        <v>6.3756367051919626E-3</v>
      </c>
      <c r="BG10">
        <v>2.4481804443230226E-2</v>
      </c>
      <c r="BH10">
        <v>6.5102765392526674E-3</v>
      </c>
      <c r="BI10">
        <v>2.9710556965275109E-2</v>
      </c>
      <c r="BJ10">
        <v>6.4958487854938109E-3</v>
      </c>
      <c r="BK10">
        <v>3.1661693677099076E-2</v>
      </c>
      <c r="BL10">
        <v>6.3261086152133963E-3</v>
      </c>
      <c r="BM10">
        <v>3.4846952268454905E-2</v>
      </c>
      <c r="BN10">
        <v>6.3977060077794043E-3</v>
      </c>
      <c r="BO10">
        <v>3.5908122044246454E-2</v>
      </c>
      <c r="BP10">
        <v>6.3422725206688582E-3</v>
      </c>
      <c r="BQ10">
        <v>3.5650340436986269E-2</v>
      </c>
      <c r="BR10">
        <v>6.456006099125923E-3</v>
      </c>
      <c r="BS10">
        <v>4.7932142611108841E-2</v>
      </c>
      <c r="BT10">
        <v>6.5687435488653275E-3</v>
      </c>
      <c r="BU10">
        <v>3.0721533149435848E-2</v>
      </c>
      <c r="BV10">
        <v>6.4580107477658043E-3</v>
      </c>
      <c r="BW10">
        <v>3.9152074224579496E-2</v>
      </c>
      <c r="BX10">
        <v>6.4375318252400358E-3</v>
      </c>
      <c r="BY10">
        <v>3.5515096156106832E-2</v>
      </c>
      <c r="BZ10">
        <v>6.514959025095887E-3</v>
      </c>
      <c r="CA10">
        <v>3.7933755036819228E-2</v>
      </c>
      <c r="CB10">
        <v>6.4398559511591961E-3</v>
      </c>
      <c r="CC10">
        <v>3.8520621651091616E-2</v>
      </c>
      <c r="CD10">
        <v>6.5548476647850828E-3</v>
      </c>
      <c r="CE10">
        <v>4.9325616738014839E-2</v>
      </c>
      <c r="CF10">
        <v>6.9340695071957283E-3</v>
      </c>
      <c r="CG10">
        <v>2.0913322762304089E-2</v>
      </c>
      <c r="CH10">
        <v>7.0686099897497683E-3</v>
      </c>
      <c r="CI10">
        <v>2.7161418345994068</v>
      </c>
      <c r="CJ10">
        <v>0.22601735523530359</v>
      </c>
      <c r="CK10">
        <v>2.9078546836599055</v>
      </c>
      <c r="CL10">
        <v>0.23757025402622414</v>
      </c>
      <c r="CM10">
        <v>2.8011665586942152</v>
      </c>
      <c r="CN10">
        <v>0.22770676619186331</v>
      </c>
      <c r="CO10">
        <v>2.8071141387097089</v>
      </c>
      <c r="CP10">
        <v>0.22811813438016454</v>
      </c>
      <c r="CQ10">
        <v>2.6589372007768106</v>
      </c>
      <c r="CR10">
        <v>0.21592555722792067</v>
      </c>
      <c r="CS10">
        <v>2.7527911270119589</v>
      </c>
      <c r="CT10">
        <v>0.21971070369380896</v>
      </c>
      <c r="CU10">
        <v>3.6236129526237386</v>
      </c>
      <c r="CV10">
        <v>0.26591777409035267</v>
      </c>
      <c r="CW10">
        <v>3.5253318518461243</v>
      </c>
      <c r="CX10">
        <v>0.2576611906548113</v>
      </c>
      <c r="CY10">
        <v>3.6738761177333781</v>
      </c>
      <c r="CZ10">
        <v>0.26781874746900486</v>
      </c>
    </row>
    <row r="11" spans="1:104">
      <c r="A11" s="3" t="s">
        <v>42</v>
      </c>
      <c r="B11" s="39" t="b">
        <v>0</v>
      </c>
      <c r="C11">
        <v>3.596581321596376E-2</v>
      </c>
      <c r="D11">
        <v>6.3081867403673476E-3</v>
      </c>
      <c r="E11">
        <v>0.85493147232434841</v>
      </c>
      <c r="F11">
        <v>0.10221082140848425</v>
      </c>
      <c r="I11">
        <v>-3.0956980546640884E-3</v>
      </c>
      <c r="J11">
        <v>6.1483131937560579E-3</v>
      </c>
      <c r="K11">
        <v>1.3745836220190289E-2</v>
      </c>
      <c r="L11">
        <v>6.0963252415218439E-3</v>
      </c>
      <c r="M11">
        <v>3.3776745314387339E-2</v>
      </c>
      <c r="N11">
        <v>5.8635707985210768E-3</v>
      </c>
      <c r="O11">
        <v>1.4111129523521261E-2</v>
      </c>
      <c r="P11">
        <v>6.1867359818558463E-3</v>
      </c>
      <c r="Q11">
        <v>1.1868803789377555E-2</v>
      </c>
      <c r="R11">
        <v>5.8837115417003493E-3</v>
      </c>
      <c r="S11">
        <v>5.7985109717842492E-3</v>
      </c>
      <c r="T11">
        <v>6.2696142848859097E-3</v>
      </c>
      <c r="U11">
        <v>2.1351956871563528E-2</v>
      </c>
      <c r="V11">
        <v>6.1968094137670182E-3</v>
      </c>
      <c r="W11">
        <v>2.4506783835497568E-2</v>
      </c>
      <c r="X11">
        <v>6.0509077903587302E-3</v>
      </c>
      <c r="Y11">
        <v>1.4080959634440749E-2</v>
      </c>
      <c r="Z11">
        <v>6.3384403315774086E-3</v>
      </c>
      <c r="AA11">
        <v>3.8258080672688585E-2</v>
      </c>
      <c r="AB11">
        <v>6.0611377102227143E-3</v>
      </c>
      <c r="AC11">
        <v>3.0214076568249735E-2</v>
      </c>
      <c r="AD11">
        <v>5.9430437391484736E-3</v>
      </c>
      <c r="AE11">
        <v>2.774273102950521E-2</v>
      </c>
      <c r="AF11">
        <v>6.174513361327804E-3</v>
      </c>
      <c r="AG11">
        <v>5.4685960804653983E-3</v>
      </c>
      <c r="AH11">
        <v>6.1074375862205377E-3</v>
      </c>
      <c r="AI11">
        <v>2.7296112792915488E-2</v>
      </c>
      <c r="AJ11">
        <v>6.2400400948628551E-3</v>
      </c>
      <c r="AK11">
        <v>2.4454146508556429E-2</v>
      </c>
      <c r="AL11">
        <v>5.9102643296122699E-3</v>
      </c>
      <c r="AM11">
        <v>2.372978707501637E-2</v>
      </c>
      <c r="AN11">
        <v>6.1728587037203622E-3</v>
      </c>
      <c r="AO11">
        <v>1.7227511311212609E-2</v>
      </c>
      <c r="AP11">
        <v>6.3891481767739105E-3</v>
      </c>
      <c r="AQ11">
        <v>3.0850557865470928E-2</v>
      </c>
      <c r="AR11">
        <v>6.1976564310292697E-3</v>
      </c>
      <c r="AS11">
        <v>3.4468837663387632E-2</v>
      </c>
      <c r="AT11">
        <v>6.1684044266390554E-3</v>
      </c>
      <c r="AU11">
        <v>2.474434375311356E-2</v>
      </c>
      <c r="AV11">
        <v>6.1429564102638166E-3</v>
      </c>
      <c r="AW11">
        <v>1.9857279396223181E-2</v>
      </c>
      <c r="AX11">
        <v>6.2480018274666651E-3</v>
      </c>
      <c r="AY11">
        <v>3.7205084351666973E-2</v>
      </c>
      <c r="AZ11">
        <v>6.1720569723157379E-3</v>
      </c>
      <c r="BA11">
        <v>2.8344385883923191E-2</v>
      </c>
      <c r="BB11">
        <v>5.980760460055164E-3</v>
      </c>
      <c r="BC11">
        <v>3.4391668115949139E-2</v>
      </c>
      <c r="BD11">
        <v>6.2099049987881004E-3</v>
      </c>
      <c r="BE11">
        <v>2.4784025032534025E-2</v>
      </c>
      <c r="BF11">
        <v>6.2260239135220252E-3</v>
      </c>
      <c r="BG11">
        <v>2.3796212283367441E-2</v>
      </c>
      <c r="BH11">
        <v>6.3484175986112893E-3</v>
      </c>
      <c r="BI11">
        <v>2.9173245263939298E-2</v>
      </c>
      <c r="BJ11">
        <v>6.3756040238938678E-3</v>
      </c>
      <c r="BK11">
        <v>3.0852831461965696E-2</v>
      </c>
      <c r="BL11">
        <v>6.1077964111853648E-3</v>
      </c>
      <c r="BM11">
        <v>3.4073958859638084E-2</v>
      </c>
      <c r="BN11">
        <v>6.212746807034918E-3</v>
      </c>
      <c r="BO11">
        <v>3.4939424615797125E-2</v>
      </c>
      <c r="BP11">
        <v>6.1085109396940519E-3</v>
      </c>
      <c r="BQ11">
        <v>3.4854004203959399E-2</v>
      </c>
      <c r="BR11">
        <v>6.2626690188275881E-3</v>
      </c>
      <c r="BS11">
        <v>4.7083561584727394E-2</v>
      </c>
      <c r="BT11">
        <v>6.4371084758843176E-3</v>
      </c>
      <c r="BU11">
        <v>2.99103412345012E-2</v>
      </c>
      <c r="BV11">
        <v>6.2349765362926836E-3</v>
      </c>
      <c r="BW11">
        <v>3.8508181621187201E-2</v>
      </c>
      <c r="BX11">
        <v>6.2798461155905861E-3</v>
      </c>
      <c r="BY11">
        <v>3.4952786439493441E-2</v>
      </c>
      <c r="BZ11">
        <v>6.371717827275491E-3</v>
      </c>
      <c r="CA11">
        <v>3.7240331991547242E-2</v>
      </c>
      <c r="CB11">
        <v>6.2604014288466358E-3</v>
      </c>
      <c r="CC11">
        <v>3.763395864462666E-2</v>
      </c>
      <c r="CD11">
        <v>6.3547663023094027E-3</v>
      </c>
      <c r="CE11">
        <v>4.8152162427399191E-2</v>
      </c>
      <c r="CF11">
        <v>6.7854267435722765E-3</v>
      </c>
      <c r="CG11">
        <v>2.0422417618397214E-2</v>
      </c>
      <c r="CH11">
        <v>6.9104114840408603E-3</v>
      </c>
      <c r="CI11">
        <v>2.6962069152917385</v>
      </c>
      <c r="CJ11">
        <v>0.22344622336257214</v>
      </c>
      <c r="CK11">
        <v>2.888632270773555</v>
      </c>
      <c r="CL11">
        <v>0.23517982678002297</v>
      </c>
      <c r="CM11">
        <v>2.7801458785120015</v>
      </c>
      <c r="CN11">
        <v>0.2250888473332541</v>
      </c>
      <c r="CO11">
        <v>2.7785366965373188</v>
      </c>
      <c r="CP11">
        <v>0.22469930998423393</v>
      </c>
      <c r="CQ11">
        <v>2.6025108074460004</v>
      </c>
      <c r="CR11">
        <v>0.20972445184677013</v>
      </c>
      <c r="CS11">
        <v>2.7251255273687649</v>
      </c>
      <c r="CT11">
        <v>0.21671701039517544</v>
      </c>
      <c r="CU11">
        <v>3.5998558378023851</v>
      </c>
      <c r="CV11">
        <v>0.26318672660615339</v>
      </c>
      <c r="CW11">
        <v>3.4942395988468884</v>
      </c>
      <c r="CX11">
        <v>0.25428929182332094</v>
      </c>
      <c r="CY11">
        <v>3.6409513278747836</v>
      </c>
      <c r="CZ11">
        <v>0.26423162858682198</v>
      </c>
    </row>
    <row r="12" spans="1:104">
      <c r="A12" s="3" t="s">
        <v>43</v>
      </c>
      <c r="B12" s="39" t="s">
        <v>60</v>
      </c>
      <c r="C12">
        <v>3.2663810423272342E-2</v>
      </c>
      <c r="D12">
        <v>6.3190393721706348E-3</v>
      </c>
      <c r="E12">
        <v>0.9731525217874859</v>
      </c>
      <c r="F12">
        <v>0.11298968050788472</v>
      </c>
      <c r="I12">
        <v>-3.1586648941003517E-3</v>
      </c>
      <c r="J12">
        <v>5.9834242466356609E-3</v>
      </c>
      <c r="K12">
        <v>1.3410831976125644E-2</v>
      </c>
      <c r="L12">
        <v>5.8709849652139739E-3</v>
      </c>
      <c r="M12">
        <v>3.3476088558496986E-2</v>
      </c>
      <c r="N12">
        <v>5.6810188014110308E-3</v>
      </c>
      <c r="O12">
        <v>1.3869929596031106E-2</v>
      </c>
      <c r="P12">
        <v>6.0240578465002035E-3</v>
      </c>
      <c r="Q12">
        <v>1.1752402204963716E-2</v>
      </c>
      <c r="R12">
        <v>5.6671790357533634E-3</v>
      </c>
      <c r="S12">
        <v>5.619887788322688E-3</v>
      </c>
      <c r="T12">
        <v>6.0763673589490988E-3</v>
      </c>
      <c r="U12">
        <v>2.1007090354364717E-2</v>
      </c>
      <c r="V12">
        <v>6.0180673370653984E-3</v>
      </c>
      <c r="W12">
        <v>2.4329795725316634E-2</v>
      </c>
      <c r="X12">
        <v>5.903842184455943E-3</v>
      </c>
      <c r="Y12">
        <v>1.3395952286488566E-2</v>
      </c>
      <c r="Z12">
        <v>6.1734917201413603E-3</v>
      </c>
      <c r="AA12">
        <v>3.7913260051789514E-2</v>
      </c>
      <c r="AB12">
        <v>5.8906459197718575E-3</v>
      </c>
      <c r="AC12">
        <v>2.9984880734542491E-2</v>
      </c>
      <c r="AD12">
        <v>5.7748307180492406E-3</v>
      </c>
      <c r="AE12">
        <v>2.7542136968512609E-2</v>
      </c>
      <c r="AF12">
        <v>6.0379541410336213E-3</v>
      </c>
      <c r="AG12">
        <v>5.4521827201408149E-3</v>
      </c>
      <c r="AH12">
        <v>5.9402417526311525E-3</v>
      </c>
      <c r="AI12">
        <v>2.7064014301490802E-2</v>
      </c>
      <c r="AJ12">
        <v>6.098711389232481E-3</v>
      </c>
      <c r="AK12">
        <v>2.428614878679539E-2</v>
      </c>
      <c r="AL12">
        <v>5.7480159711856731E-3</v>
      </c>
      <c r="AM12">
        <v>2.3498746419779542E-2</v>
      </c>
      <c r="AN12">
        <v>5.9956975588581693E-3</v>
      </c>
      <c r="AO12">
        <v>1.6795017558048207E-2</v>
      </c>
      <c r="AP12">
        <v>6.2229998652433907E-3</v>
      </c>
      <c r="AQ12">
        <v>3.0329287289177873E-2</v>
      </c>
      <c r="AR12">
        <v>5.9595269332704797E-3</v>
      </c>
      <c r="AS12">
        <v>3.4219043406103711E-2</v>
      </c>
      <c r="AT12">
        <v>6.014454396689046E-3</v>
      </c>
      <c r="AU12">
        <v>2.4515240434716333E-2</v>
      </c>
      <c r="AV12">
        <v>5.9544651809680773E-3</v>
      </c>
      <c r="AW12">
        <v>1.9759023939966543E-2</v>
      </c>
      <c r="AX12">
        <v>6.1331792811665327E-3</v>
      </c>
      <c r="AY12">
        <v>3.6929752171169172E-2</v>
      </c>
      <c r="AZ12">
        <v>6.0151650133517167E-3</v>
      </c>
      <c r="BA12">
        <v>2.796078743834431E-2</v>
      </c>
      <c r="BB12">
        <v>5.7194296050866403E-3</v>
      </c>
      <c r="BC12">
        <v>3.4114817483800526E-2</v>
      </c>
      <c r="BD12">
        <v>6.0471452094186511E-3</v>
      </c>
      <c r="BE12">
        <v>2.4637030886987842E-2</v>
      </c>
      <c r="BF12">
        <v>6.093155590251113E-3</v>
      </c>
      <c r="BG12">
        <v>2.3565614911647523E-2</v>
      </c>
      <c r="BH12">
        <v>6.1947240833186068E-3</v>
      </c>
      <c r="BI12">
        <v>2.899237127579218E-2</v>
      </c>
      <c r="BJ12">
        <v>6.2628107977157291E-3</v>
      </c>
      <c r="BK12">
        <v>3.0584773795194434E-2</v>
      </c>
      <c r="BL12">
        <v>5.9186672073182362E-3</v>
      </c>
      <c r="BM12">
        <v>3.3815651529547623E-2</v>
      </c>
      <c r="BN12">
        <v>6.0494352877601531E-3</v>
      </c>
      <c r="BO12">
        <v>3.4616403828117925E-2</v>
      </c>
      <c r="BP12">
        <v>5.9076530912677647E-3</v>
      </c>
      <c r="BQ12">
        <v>3.4588266500021829E-2</v>
      </c>
      <c r="BR12">
        <v>6.0936378025142676E-3</v>
      </c>
      <c r="BS12">
        <v>4.6795486192816677E-2</v>
      </c>
      <c r="BT12">
        <v>6.3158545628116724E-3</v>
      </c>
      <c r="BU12">
        <v>2.9641627306566283E-2</v>
      </c>
      <c r="BV12">
        <v>6.0397655210486408E-3</v>
      </c>
      <c r="BW12">
        <v>3.8293824522814657E-2</v>
      </c>
      <c r="BX12">
        <v>6.1464155102226329E-3</v>
      </c>
      <c r="BY12">
        <v>3.4765630066399072E-2</v>
      </c>
      <c r="BZ12">
        <v>6.2463805835207224E-3</v>
      </c>
      <c r="CA12">
        <v>3.7010518467483482E-2</v>
      </c>
      <c r="CB12">
        <v>6.1117149639704016E-3</v>
      </c>
      <c r="CC12">
        <v>3.7336978354550868E-2</v>
      </c>
      <c r="CD12">
        <v>6.1794261960780392E-3</v>
      </c>
      <c r="CE12">
        <v>4.7752253990899843E-2</v>
      </c>
      <c r="CF12">
        <v>6.6440265726118389E-3</v>
      </c>
      <c r="CG12">
        <v>2.0260093263061163E-2</v>
      </c>
      <c r="CH12">
        <v>6.7611612255555793E-3</v>
      </c>
      <c r="CI12">
        <v>2.6894379020500416</v>
      </c>
      <c r="CJ12">
        <v>0.22173932692478701</v>
      </c>
      <c r="CK12">
        <v>2.8821003020487965</v>
      </c>
      <c r="CL12">
        <v>0.23363363213944496</v>
      </c>
      <c r="CM12">
        <v>2.7730034142058098</v>
      </c>
      <c r="CN12">
        <v>0.22337686329445844</v>
      </c>
      <c r="CO12">
        <v>2.7688179886145807</v>
      </c>
      <c r="CP12">
        <v>0.22256352934912016</v>
      </c>
      <c r="CQ12">
        <v>2.5832874556137249</v>
      </c>
      <c r="CR12">
        <v>0.20618899439861726</v>
      </c>
      <c r="CS12">
        <v>2.715697776050483</v>
      </c>
      <c r="CT12">
        <v>0.21503408325247864</v>
      </c>
      <c r="CU12">
        <v>3.5917745813414435</v>
      </c>
      <c r="CV12">
        <v>0.26134929156209158</v>
      </c>
      <c r="CW12">
        <v>3.4836522438843707</v>
      </c>
      <c r="CX12">
        <v>0.25216620541246204</v>
      </c>
      <c r="CY12">
        <v>3.629741125625737</v>
      </c>
      <c r="CZ12">
        <v>0.26195103284156235</v>
      </c>
    </row>
    <row r="13" spans="1:104">
      <c r="A13" s="3" t="s">
        <v>45</v>
      </c>
      <c r="B13" s="39" t="b">
        <v>0</v>
      </c>
      <c r="C13">
        <v>6.8808252024776381E-3</v>
      </c>
      <c r="D13">
        <v>6.3315811060278733E-3</v>
      </c>
      <c r="E13">
        <v>1.098908198132905</v>
      </c>
      <c r="F13">
        <v>0.12387394939026675</v>
      </c>
      <c r="I13">
        <v>-3.0850588161600006E-3</v>
      </c>
      <c r="J13">
        <v>5.8230018883394935E-3</v>
      </c>
      <c r="K13">
        <v>1.3759922211177111E-2</v>
      </c>
      <c r="L13">
        <v>5.6681498315227325E-3</v>
      </c>
      <c r="M13">
        <v>3.379856471836825E-2</v>
      </c>
      <c r="N13">
        <v>5.5405594022023552E-3</v>
      </c>
      <c r="O13">
        <v>1.412033469857428E-2</v>
      </c>
      <c r="P13">
        <v>5.8759401049417121E-3</v>
      </c>
      <c r="Q13">
        <v>1.1928514907226255E-2</v>
      </c>
      <c r="R13">
        <v>5.4956565267712471E-3</v>
      </c>
      <c r="S13">
        <v>5.8123322779383311E-3</v>
      </c>
      <c r="T13">
        <v>5.896879937466298E-3</v>
      </c>
      <c r="U13">
        <v>2.1360953501261482E-2</v>
      </c>
      <c r="V13">
        <v>5.8578720876453147E-3</v>
      </c>
      <c r="W13">
        <v>2.4526875293702125E-2</v>
      </c>
      <c r="X13">
        <v>5.7850451840310065E-3</v>
      </c>
      <c r="Y13">
        <v>1.4082787812546575E-2</v>
      </c>
      <c r="Z13">
        <v>6.016329156826223E-3</v>
      </c>
      <c r="AA13">
        <v>3.8271921930761149E-2</v>
      </c>
      <c r="AB13">
        <v>5.7516122268017845E-3</v>
      </c>
      <c r="AC13">
        <v>3.0240224480504934E-2</v>
      </c>
      <c r="AD13">
        <v>5.6498270298878201E-3</v>
      </c>
      <c r="AE13">
        <v>2.775647043105977E-2</v>
      </c>
      <c r="AF13">
        <v>5.9241667744879224E-3</v>
      </c>
      <c r="AG13">
        <v>5.5515094772711666E-3</v>
      </c>
      <c r="AH13">
        <v>5.8047499060692193E-3</v>
      </c>
      <c r="AI13">
        <v>2.7307211823015102E-2</v>
      </c>
      <c r="AJ13">
        <v>5.977474108327596E-3</v>
      </c>
      <c r="AK13">
        <v>2.4490649410180431E-2</v>
      </c>
      <c r="AL13">
        <v>5.6352008154478307E-3</v>
      </c>
      <c r="AM13">
        <v>2.3749753334049481E-2</v>
      </c>
      <c r="AN13">
        <v>5.8481801544279458E-3</v>
      </c>
      <c r="AO13">
        <v>1.7231673275779541E-2</v>
      </c>
      <c r="AP13">
        <v>6.0681196143293151E-3</v>
      </c>
      <c r="AQ13">
        <v>3.0864571804147829E-2</v>
      </c>
      <c r="AR13">
        <v>5.7548340915658178E-3</v>
      </c>
      <c r="AS13">
        <v>3.4485959076368491E-2</v>
      </c>
      <c r="AT13">
        <v>5.892578198599608E-3</v>
      </c>
      <c r="AU13">
        <v>2.477066960637328E-2</v>
      </c>
      <c r="AV13">
        <v>5.8035572213082712E-3</v>
      </c>
      <c r="AW13">
        <v>1.9879138358355631E-2</v>
      </c>
      <c r="AX13">
        <v>6.041468440378229E-3</v>
      </c>
      <c r="AY13">
        <v>3.7221390134971666E-2</v>
      </c>
      <c r="AZ13">
        <v>5.8911884249393141E-3</v>
      </c>
      <c r="BA13">
        <v>2.8377903072742162E-2</v>
      </c>
      <c r="BB13">
        <v>5.5158218185214136E-3</v>
      </c>
      <c r="BC13">
        <v>3.4407787335747383E-2</v>
      </c>
      <c r="BD13">
        <v>5.9155941265386092E-3</v>
      </c>
      <c r="BE13">
        <v>2.4804842130842567E-2</v>
      </c>
      <c r="BF13">
        <v>5.9877959367322896E-3</v>
      </c>
      <c r="BG13">
        <v>2.3808693955711845E-2</v>
      </c>
      <c r="BH13">
        <v>6.0616473279331015E-3</v>
      </c>
      <c r="BI13">
        <v>2.9182588335654413E-2</v>
      </c>
      <c r="BJ13">
        <v>6.1666069433372024E-3</v>
      </c>
      <c r="BK13">
        <v>3.0879237112708405E-2</v>
      </c>
      <c r="BL13">
        <v>5.7740431526784796E-3</v>
      </c>
      <c r="BM13">
        <v>3.4092956801854618E-2</v>
      </c>
      <c r="BN13">
        <v>5.9210019779957499E-3</v>
      </c>
      <c r="BO13">
        <v>3.4965228904348035E-2</v>
      </c>
      <c r="BP13">
        <v>5.7559712837218745E-3</v>
      </c>
      <c r="BQ13">
        <v>3.4874655813543612E-2</v>
      </c>
      <c r="BR13">
        <v>5.9626063540643157E-3</v>
      </c>
      <c r="BS13">
        <v>4.709125459037896E-2</v>
      </c>
      <c r="BT13">
        <v>6.2148050805597493E-3</v>
      </c>
      <c r="BU13">
        <v>2.9937160969969123E-2</v>
      </c>
      <c r="BV13">
        <v>5.8881925375241359E-3</v>
      </c>
      <c r="BW13">
        <v>3.8526368866741247E-2</v>
      </c>
      <c r="BX13">
        <v>6.048049763240723E-3</v>
      </c>
      <c r="BY13">
        <v>3.4968789333110026E-2</v>
      </c>
      <c r="BZ13">
        <v>6.1491013719113018E-3</v>
      </c>
      <c r="CA13">
        <v>3.7262932589593949E-2</v>
      </c>
      <c r="CB13">
        <v>6.0058422496423128E-3</v>
      </c>
      <c r="CC13">
        <v>3.7653740357756385E-2</v>
      </c>
      <c r="CD13">
        <v>6.0430323587100914E-3</v>
      </c>
      <c r="CE13">
        <v>4.8158289631694932E-2</v>
      </c>
      <c r="CF13">
        <v>6.5213243952264343E-3</v>
      </c>
      <c r="CG13">
        <v>2.0439500250185157E-2</v>
      </c>
      <c r="CH13">
        <v>6.6329505826109381E-3</v>
      </c>
      <c r="CI13">
        <v>2.6963831800702871</v>
      </c>
      <c r="CJ13">
        <v>0.22103494852003353</v>
      </c>
      <c r="CK13">
        <v>2.8887879587445964</v>
      </c>
      <c r="CL13">
        <v>0.2330569335986962</v>
      </c>
      <c r="CM13">
        <v>2.7803178057558577</v>
      </c>
      <c r="CN13">
        <v>0.2227095088407384</v>
      </c>
      <c r="CO13">
        <v>2.778745366858014</v>
      </c>
      <c r="CP13">
        <v>0.22188382071990365</v>
      </c>
      <c r="CQ13">
        <v>2.6028245069197591</v>
      </c>
      <c r="CR13">
        <v>0.2056056066197364</v>
      </c>
      <c r="CS13">
        <v>2.7252716533999246</v>
      </c>
      <c r="CT13">
        <v>0.21479826301406676</v>
      </c>
      <c r="CU13">
        <v>3.600023878578297</v>
      </c>
      <c r="CV13">
        <v>0.26055432701779024</v>
      </c>
      <c r="CW13">
        <v>3.4944275114922103</v>
      </c>
      <c r="CX13">
        <v>0.25146393125676131</v>
      </c>
      <c r="CY13">
        <v>3.6411536949028163</v>
      </c>
      <c r="CZ13">
        <v>0.26116172053728171</v>
      </c>
    </row>
    <row r="14" spans="1:104">
      <c r="A14" s="3" t="s">
        <v>46</v>
      </c>
      <c r="B14" s="39" t="b">
        <v>0</v>
      </c>
      <c r="C14">
        <v>3.2930848470279481E-2</v>
      </c>
      <c r="D14">
        <v>6.3467106441553187E-3</v>
      </c>
      <c r="E14">
        <v>1.2326787085869251</v>
      </c>
      <c r="F14">
        <v>0.13486465889036414</v>
      </c>
      <c r="I14">
        <v>-2.8808429475255613E-3</v>
      </c>
      <c r="J14">
        <v>5.6800425842682091E-3</v>
      </c>
      <c r="K14">
        <v>1.4764825710620389E-2</v>
      </c>
      <c r="L14">
        <v>5.5042523366727967E-3</v>
      </c>
      <c r="M14">
        <v>3.471804869336792E-2</v>
      </c>
      <c r="N14">
        <v>5.453571786074727E-3</v>
      </c>
      <c r="O14">
        <v>1.4842058498959225E-2</v>
      </c>
      <c r="P14">
        <v>5.754382375711316E-3</v>
      </c>
      <c r="Q14">
        <v>1.2382874292410426E-2</v>
      </c>
      <c r="R14">
        <v>5.3830397483480927E-3</v>
      </c>
      <c r="S14">
        <v>6.3602537325939661E-3</v>
      </c>
      <c r="T14">
        <v>5.7456930238732459E-3</v>
      </c>
      <c r="U14">
        <v>2.2384878424597417E-2</v>
      </c>
      <c r="V14">
        <v>5.729201731896949E-3</v>
      </c>
      <c r="W14">
        <v>2.508205632610077E-2</v>
      </c>
      <c r="X14">
        <v>5.7041410155453855E-3</v>
      </c>
      <c r="Y14">
        <v>1.6085822883061703E-2</v>
      </c>
      <c r="Z14">
        <v>5.8796850178300343E-3</v>
      </c>
      <c r="AA14">
        <v>3.9305009657213529E-2</v>
      </c>
      <c r="AB14">
        <v>5.6553003142517204E-3</v>
      </c>
      <c r="AC14">
        <v>3.095942137442691E-2</v>
      </c>
      <c r="AD14">
        <v>5.5781597300534917E-3</v>
      </c>
      <c r="AE14">
        <v>2.8368367394701301E-2</v>
      </c>
      <c r="AF14">
        <v>5.8423696374087144E-3</v>
      </c>
      <c r="AG14">
        <v>5.7585294887127231E-3</v>
      </c>
      <c r="AH14">
        <v>5.7119387901421494E-3</v>
      </c>
      <c r="AI14">
        <v>2.8006002940645838E-2</v>
      </c>
      <c r="AJ14">
        <v>5.8861501756212404E-3</v>
      </c>
      <c r="AK14">
        <v>2.5051080954416938E-2</v>
      </c>
      <c r="AL14">
        <v>5.5809584753790569E-3</v>
      </c>
      <c r="AM14">
        <v>2.4462472730427641E-2</v>
      </c>
      <c r="AN14">
        <v>5.7422574732168439E-3</v>
      </c>
      <c r="AO14">
        <v>1.8502103215047559E-2</v>
      </c>
      <c r="AP14">
        <v>5.9370549008524219E-3</v>
      </c>
      <c r="AQ14">
        <v>3.2413045842437531E-2</v>
      </c>
      <c r="AR14">
        <v>5.6001609025949925E-3</v>
      </c>
      <c r="AS14">
        <v>3.5247960753985737E-2</v>
      </c>
      <c r="AT14">
        <v>5.8126495171142876E-3</v>
      </c>
      <c r="AU14">
        <v>2.5489937915692526E-2</v>
      </c>
      <c r="AV14">
        <v>5.7024581966918413E-3</v>
      </c>
      <c r="AW14">
        <v>2.0207891695560511E-2</v>
      </c>
      <c r="AX14">
        <v>5.9802991719970508E-3</v>
      </c>
      <c r="AY14">
        <v>3.8056371469684915E-2</v>
      </c>
      <c r="AZ14">
        <v>5.8101710529545438E-3</v>
      </c>
      <c r="BA14">
        <v>2.9561940559100025E-2</v>
      </c>
      <c r="BB14">
        <v>5.3864321923248679E-3</v>
      </c>
      <c r="BC14">
        <v>3.5246842996743764E-2</v>
      </c>
      <c r="BD14">
        <v>5.8259092365185025E-3</v>
      </c>
      <c r="BE14">
        <v>2.5273863695132983E-2</v>
      </c>
      <c r="BF14">
        <v>5.9184805654956645E-3</v>
      </c>
      <c r="BG14">
        <v>2.450575659705705E-2</v>
      </c>
      <c r="BH14">
        <v>5.95996841973817E-3</v>
      </c>
      <c r="BI14">
        <v>2.9728486188600366E-2</v>
      </c>
      <c r="BJ14">
        <v>6.0947863248936845E-3</v>
      </c>
      <c r="BK14">
        <v>3.1712365749801776E-2</v>
      </c>
      <c r="BL14">
        <v>5.6856408022967989E-3</v>
      </c>
      <c r="BM14">
        <v>3.4883409052594697E-2</v>
      </c>
      <c r="BN14">
        <v>5.8378517806765154E-3</v>
      </c>
      <c r="BO14">
        <v>3.595764011135389E-2</v>
      </c>
      <c r="BP14">
        <v>5.6657538750173068E-3</v>
      </c>
      <c r="BQ14">
        <v>3.5689970585566042E-2</v>
      </c>
      <c r="BR14">
        <v>5.8801900621571193E-3</v>
      </c>
      <c r="BS14">
        <v>4.7946905380846151E-2</v>
      </c>
      <c r="BT14">
        <v>6.1421464572161896E-3</v>
      </c>
      <c r="BU14">
        <v>3.0772999844907192E-2</v>
      </c>
      <c r="BV14">
        <v>5.7925371274050843E-3</v>
      </c>
      <c r="BW14">
        <v>3.9186975293216506E-2</v>
      </c>
      <c r="BX14">
        <v>5.9927178824617086E-3</v>
      </c>
      <c r="BY14">
        <v>3.5545805484072053E-2</v>
      </c>
      <c r="BZ14">
        <v>6.087761175630077E-3</v>
      </c>
      <c r="CA14">
        <v>3.7977125266869839E-2</v>
      </c>
      <c r="CB14">
        <v>5.9513604635279532E-3</v>
      </c>
      <c r="CC14">
        <v>3.8558582480599679E-2</v>
      </c>
      <c r="CD14">
        <v>5.9566346077437266E-3</v>
      </c>
      <c r="CE14">
        <v>4.9337374756954169E-2</v>
      </c>
      <c r="CF14">
        <v>6.4272608120898812E-3</v>
      </c>
      <c r="CG14">
        <v>2.0946104092646845E-2</v>
      </c>
      <c r="CH14">
        <v>6.5361664190002585E-3</v>
      </c>
      <c r="CI14">
        <v>2.7164800842324337</v>
      </c>
      <c r="CJ14">
        <v>0.22139015269756515</v>
      </c>
      <c r="CK14">
        <v>2.9081534466884862</v>
      </c>
      <c r="CL14">
        <v>0.23349645184378981</v>
      </c>
      <c r="CM14">
        <v>2.8014964846591215</v>
      </c>
      <c r="CN14">
        <v>0.22314084906102463</v>
      </c>
      <c r="CO14">
        <v>2.8075145741227261</v>
      </c>
      <c r="CP14">
        <v>0.22271525004734066</v>
      </c>
      <c r="CQ14">
        <v>2.6595391856586064</v>
      </c>
      <c r="CR14">
        <v>0.20802155111843174</v>
      </c>
      <c r="CS14">
        <v>2.7530715408122788</v>
      </c>
      <c r="CT14">
        <v>0.21602865443317901</v>
      </c>
      <c r="CU14">
        <v>3.6239354205112755</v>
      </c>
      <c r="CV14">
        <v>0.26086623627279243</v>
      </c>
      <c r="CW14">
        <v>3.5256924535718039</v>
      </c>
      <c r="CX14">
        <v>0.25223936343172837</v>
      </c>
      <c r="CY14">
        <v>3.6742644572163554</v>
      </c>
      <c r="CZ14">
        <v>0.26192763706265187</v>
      </c>
    </row>
    <row r="15" spans="1:104">
      <c r="A15" s="3" t="s">
        <v>47</v>
      </c>
      <c r="B15" s="39" t="b">
        <v>0</v>
      </c>
      <c r="C15">
        <v>2.8884096086123644E-2</v>
      </c>
      <c r="D15">
        <v>6.3581965632921135E-3</v>
      </c>
      <c r="E15">
        <v>1.3749748656047385</v>
      </c>
      <c r="F15">
        <v>0.14596284992376085</v>
      </c>
      <c r="I15">
        <v>-2.5625616433552611E-3</v>
      </c>
      <c r="J15">
        <v>5.5661280470259457E-3</v>
      </c>
      <c r="K15">
        <v>1.6344131169321811E-2</v>
      </c>
      <c r="L15">
        <v>5.3925704809609735E-3</v>
      </c>
      <c r="M15">
        <v>3.6160049360223288E-2</v>
      </c>
      <c r="N15">
        <v>5.4271031723515323E-3</v>
      </c>
      <c r="O15">
        <v>1.5976631227135465E-2</v>
      </c>
      <c r="P15">
        <v>5.6692325430996093E-3</v>
      </c>
      <c r="Q15">
        <v>1.307867086530792E-2</v>
      </c>
      <c r="R15">
        <v>5.3384522421139743E-3</v>
      </c>
      <c r="S15">
        <v>7.219262814647757E-3</v>
      </c>
      <c r="T15">
        <v>5.6350548827660569E-3</v>
      </c>
      <c r="U15">
        <v>2.3995912816599831E-2</v>
      </c>
      <c r="V15">
        <v>5.6424803768109636E-3</v>
      </c>
      <c r="W15">
        <v>2.5950361357056365E-2</v>
      </c>
      <c r="X15">
        <v>5.6676840535741669E-3</v>
      </c>
      <c r="Y15">
        <v>1.9242783509129065E-2</v>
      </c>
      <c r="Z15">
        <v>5.7746293986402812E-3</v>
      </c>
      <c r="AA15">
        <v>4.0928828607558754E-2</v>
      </c>
      <c r="AB15">
        <v>5.6095128004874728E-3</v>
      </c>
      <c r="AC15">
        <v>3.2084206361191484E-2</v>
      </c>
      <c r="AD15">
        <v>5.5656348769569895E-3</v>
      </c>
      <c r="AE15">
        <v>2.9328255606534338E-2</v>
      </c>
      <c r="AF15">
        <v>5.7991894473758496E-3</v>
      </c>
      <c r="AG15">
        <v>6.0564712243339029E-3</v>
      </c>
      <c r="AH15">
        <v>5.6693274094933932E-3</v>
      </c>
      <c r="AI15">
        <v>2.9103775753903362E-2</v>
      </c>
      <c r="AJ15">
        <v>5.8321381130169445E-3</v>
      </c>
      <c r="AK15">
        <v>2.5922040588805591E-2</v>
      </c>
      <c r="AL15">
        <v>5.5896833427801079E-3</v>
      </c>
      <c r="AM15">
        <v>2.5579164322124918E-2</v>
      </c>
      <c r="AN15">
        <v>5.6865107409101454E-3</v>
      </c>
      <c r="AO15">
        <v>2.0503384697710538E-2</v>
      </c>
      <c r="AP15">
        <v>5.8404238084267474E-3</v>
      </c>
      <c r="AQ15">
        <v>3.4849261246594439E-2</v>
      </c>
      <c r="AR15">
        <v>5.5080380682515466E-3</v>
      </c>
      <c r="AS15">
        <v>3.6443315594833367E-2</v>
      </c>
      <c r="AT15">
        <v>5.7811436986528533E-3</v>
      </c>
      <c r="AU15">
        <v>2.6614774521906373E-2</v>
      </c>
      <c r="AV15">
        <v>5.6593585488341619E-3</v>
      </c>
      <c r="AW15">
        <v>2.0718650311372228E-2</v>
      </c>
      <c r="AX15">
        <v>5.9546270463595946E-3</v>
      </c>
      <c r="AY15">
        <v>3.9367050953395669E-2</v>
      </c>
      <c r="AZ15">
        <v>5.7786764430467468E-3</v>
      </c>
      <c r="BA15">
        <v>3.1416976222015253E-2</v>
      </c>
      <c r="BB15">
        <v>5.3417431045017106E-3</v>
      </c>
      <c r="BC15">
        <v>3.6564009167191901E-2</v>
      </c>
      <c r="BD15">
        <v>5.7853562757711804E-3</v>
      </c>
      <c r="BE15">
        <v>2.6006098242098926E-2</v>
      </c>
      <c r="BF15">
        <v>5.8908249956844431E-3</v>
      </c>
      <c r="BG15">
        <v>2.5600330966072504E-2</v>
      </c>
      <c r="BH15">
        <v>5.8979247791680128E-3</v>
      </c>
      <c r="BI15">
        <v>3.0585839437163906E-2</v>
      </c>
      <c r="BJ15">
        <v>6.0531674217578048E-3</v>
      </c>
      <c r="BK15">
        <v>3.3016664578405706E-2</v>
      </c>
      <c r="BL15">
        <v>5.6606219976783933E-3</v>
      </c>
      <c r="BM15">
        <v>3.6122970541413453E-2</v>
      </c>
      <c r="BN15">
        <v>5.80672103027599E-3</v>
      </c>
      <c r="BO15">
        <v>3.7513238195240592E-2</v>
      </c>
      <c r="BP15">
        <v>5.6443097430637166E-3</v>
      </c>
      <c r="BQ15">
        <v>3.6968158862123512E-2</v>
      </c>
      <c r="BR15">
        <v>5.8530658046144369E-3</v>
      </c>
      <c r="BS15">
        <v>4.929311882592579E-2</v>
      </c>
      <c r="BT15">
        <v>6.103765062326817E-3</v>
      </c>
      <c r="BU15">
        <v>3.2081429236658202E-2</v>
      </c>
      <c r="BV15">
        <v>5.7605487231347022E-3</v>
      </c>
      <c r="BW15">
        <v>4.0222125398345104E-2</v>
      </c>
      <c r="BX15">
        <v>5.9849025277949382E-3</v>
      </c>
      <c r="BY15">
        <v>3.6449932102381399E-2</v>
      </c>
      <c r="BZ15">
        <v>6.0673294125755594E-3</v>
      </c>
      <c r="CA15">
        <v>3.9095236856065654E-2</v>
      </c>
      <c r="CB15">
        <v>5.9526833959226517E-3</v>
      </c>
      <c r="CC15">
        <v>3.9978199795591293E-2</v>
      </c>
      <c r="CD15">
        <v>5.9272323751350308E-3</v>
      </c>
      <c r="CE15">
        <v>5.1193986902118294E-2</v>
      </c>
      <c r="CF15">
        <v>6.3694562952902349E-3</v>
      </c>
      <c r="CG15">
        <v>2.1738862760019042E-2</v>
      </c>
      <c r="CH15">
        <v>6.4786496120616934E-3</v>
      </c>
      <c r="CI15">
        <v>2.7481004828821542</v>
      </c>
      <c r="CJ15">
        <v>0.22277616292739888</v>
      </c>
      <c r="CK15">
        <v>2.9386278892182434</v>
      </c>
      <c r="CL15">
        <v>0.23491657972042398</v>
      </c>
      <c r="CM15">
        <v>2.8348236803053117</v>
      </c>
      <c r="CN15">
        <v>0.22463593933594861</v>
      </c>
      <c r="CO15">
        <v>2.8527949003331949</v>
      </c>
      <c r="CP15">
        <v>0.22499045987202287</v>
      </c>
      <c r="CQ15">
        <v>2.7488368058540278</v>
      </c>
      <c r="CR15">
        <v>0.21324110243959415</v>
      </c>
      <c r="CS15">
        <v>2.796845256741693</v>
      </c>
      <c r="CT15">
        <v>0.21862557851445841</v>
      </c>
      <c r="CU15">
        <v>3.6615720362203845</v>
      </c>
      <c r="CV15">
        <v>0.26225975029425364</v>
      </c>
      <c r="CW15">
        <v>3.5749141704556329</v>
      </c>
      <c r="CX15">
        <v>0.2544296810342202</v>
      </c>
      <c r="CY15">
        <v>3.7263909755209972</v>
      </c>
      <c r="CZ15">
        <v>0.26418673241586837</v>
      </c>
    </row>
    <row r="16" spans="1:104">
      <c r="A16" s="3" t="s">
        <v>48</v>
      </c>
      <c r="B16" s="39">
        <v>1</v>
      </c>
      <c r="C16">
        <v>2.9448918680255488E-2</v>
      </c>
      <c r="D16">
        <v>6.3616061811037506E-3</v>
      </c>
      <c r="E16">
        <v>1.5263400374450438</v>
      </c>
      <c r="F16">
        <v>0.15716957358547479</v>
      </c>
      <c r="I16">
        <v>-2.1560001620211781E-3</v>
      </c>
      <c r="J16">
        <v>5.4904869549442332E-3</v>
      </c>
      <c r="K16">
        <v>1.8369892651508603E-2</v>
      </c>
      <c r="L16">
        <v>5.3421520641394656E-3</v>
      </c>
      <c r="M16">
        <v>3.8007744400813906E-2</v>
      </c>
      <c r="N16">
        <v>5.4632978907017187E-3</v>
      </c>
      <c r="O16">
        <v>1.7432136548229976E-2</v>
      </c>
      <c r="P16">
        <v>5.6273889401392396E-3</v>
      </c>
      <c r="Q16">
        <v>1.3959535325644128E-2</v>
      </c>
      <c r="R16">
        <v>5.36550622265187E-3</v>
      </c>
      <c r="S16">
        <v>8.3197677169954201E-3</v>
      </c>
      <c r="T16">
        <v>5.5739287583468737E-3</v>
      </c>
      <c r="U16">
        <v>2.6063540252019134E-2</v>
      </c>
      <c r="V16">
        <v>5.604733670824669E-3</v>
      </c>
      <c r="W16">
        <v>2.7061445476969745E-2</v>
      </c>
      <c r="X16">
        <v>5.6786278243583579E-3</v>
      </c>
      <c r="Y16">
        <v>2.3297911515992448E-2</v>
      </c>
      <c r="Z16">
        <v>5.7096732807338929E-3</v>
      </c>
      <c r="AA16">
        <v>4.3011826627663008E-2</v>
      </c>
      <c r="AB16">
        <v>5.6179591175653902E-3</v>
      </c>
      <c r="AC16">
        <v>3.3523456050524869E-2</v>
      </c>
      <c r="AD16">
        <v>5.6132671597080219E-3</v>
      </c>
      <c r="AE16">
        <v>3.0558370632311167E-2</v>
      </c>
      <c r="AF16">
        <v>5.798124406583313E-3</v>
      </c>
      <c r="AG16">
        <v>6.4211972166424072E-3</v>
      </c>
      <c r="AH16">
        <v>5.6803678847634747E-3</v>
      </c>
      <c r="AI16">
        <v>3.0511595238163852E-2</v>
      </c>
      <c r="AJ16">
        <v>5.8198136566048018E-3</v>
      </c>
      <c r="AK16">
        <v>2.7032968343564615E-2</v>
      </c>
      <c r="AL16">
        <v>5.6606685807829328E-3</v>
      </c>
      <c r="AM16">
        <v>2.7009360397602614E-2</v>
      </c>
      <c r="AN16">
        <v>5.6854562262207567E-3</v>
      </c>
      <c r="AO16">
        <v>2.3073385800122376E-2</v>
      </c>
      <c r="AP16">
        <v>5.7860548134733821E-3</v>
      </c>
      <c r="AQ16">
        <v>3.7975850333304639E-2</v>
      </c>
      <c r="AR16">
        <v>5.4859288326983939E-3</v>
      </c>
      <c r="AS16">
        <v>3.7975183058754879E-2</v>
      </c>
      <c r="AT16">
        <v>5.8006131572547349E-3</v>
      </c>
      <c r="AU16">
        <v>2.8054051852840246E-2</v>
      </c>
      <c r="AV16">
        <v>5.6777499548811856E-3</v>
      </c>
      <c r="AW16">
        <v>2.137003558033616E-2</v>
      </c>
      <c r="AX16">
        <v>5.9665318664069971E-3</v>
      </c>
      <c r="AY16">
        <v>4.1047245129244701E-2</v>
      </c>
      <c r="AZ16">
        <v>5.7992561012049958E-3</v>
      </c>
      <c r="BA16">
        <v>3.3792726104400338E-2</v>
      </c>
      <c r="BB16">
        <v>5.3853749991711348E-3</v>
      </c>
      <c r="BC16">
        <v>3.8252576877450921E-2</v>
      </c>
      <c r="BD16">
        <v>5.7972206039986485E-3</v>
      </c>
      <c r="BE16">
        <v>2.6942224483511749E-2</v>
      </c>
      <c r="BF16">
        <v>5.9070697170907245E-3</v>
      </c>
      <c r="BG16">
        <v>2.7003741157065001E-2</v>
      </c>
      <c r="BH16">
        <v>5.8805428129938882E-3</v>
      </c>
      <c r="BI16">
        <v>3.1685190420022505E-2</v>
      </c>
      <c r="BJ16">
        <v>6.0451219499444847E-3</v>
      </c>
      <c r="BK16">
        <v>3.4686467064390526E-2</v>
      </c>
      <c r="BL16">
        <v>5.7010136135808853E-3</v>
      </c>
      <c r="BM16">
        <v>3.7711219368442815E-2</v>
      </c>
      <c r="BN16">
        <v>5.8301317550499233E-3</v>
      </c>
      <c r="BO16">
        <v>3.9505997850749659E-2</v>
      </c>
      <c r="BP16">
        <v>5.693376163898819E-3</v>
      </c>
      <c r="BQ16">
        <v>3.8605669430727706E-2</v>
      </c>
      <c r="BR16">
        <v>5.8834310274682063E-3</v>
      </c>
      <c r="BS16">
        <v>5.1020832718537142E-2</v>
      </c>
      <c r="BT16">
        <v>6.1027703282426227E-3</v>
      </c>
      <c r="BU16">
        <v>3.3756447977431693E-2</v>
      </c>
      <c r="BV16">
        <v>5.7948188349846103E-3</v>
      </c>
      <c r="BW16">
        <v>4.1547957476884237E-2</v>
      </c>
      <c r="BX16">
        <v>6.0252368527958112E-3</v>
      </c>
      <c r="BY16">
        <v>3.7607922226470678E-2</v>
      </c>
      <c r="BZ16">
        <v>6.0894613426780517E-3</v>
      </c>
      <c r="CA16">
        <v>4.0526684605890415E-2</v>
      </c>
      <c r="CB16">
        <v>6.0097038707115705E-3</v>
      </c>
      <c r="CC16">
        <v>4.1797583350659862E-2</v>
      </c>
      <c r="CD16">
        <v>5.9572076549081494E-3</v>
      </c>
      <c r="CE16">
        <v>5.3577714392883689E-2</v>
      </c>
      <c r="CF16">
        <v>6.3525938230019037E-3</v>
      </c>
      <c r="CG16">
        <v>2.2753551659788578E-2</v>
      </c>
      <c r="CH16">
        <v>6.465059831427783E-3</v>
      </c>
      <c r="CI16">
        <v>2.7886826793746011</v>
      </c>
      <c r="CJ16">
        <v>0.22508069290363378</v>
      </c>
      <c r="CK16">
        <v>2.9777424282385958</v>
      </c>
      <c r="CL16">
        <v>0.23720226691385951</v>
      </c>
      <c r="CM16">
        <v>2.8775994215076386</v>
      </c>
      <c r="CN16">
        <v>0.22707365634308022</v>
      </c>
      <c r="CO16">
        <v>2.9109180027523167</v>
      </c>
      <c r="CP16">
        <v>0.22852512622514831</v>
      </c>
      <c r="CQ16">
        <v>2.8634830053911848</v>
      </c>
      <c r="CR16">
        <v>0.22084140357705001</v>
      </c>
      <c r="CS16">
        <v>2.8530465150558788</v>
      </c>
      <c r="CT16">
        <v>0.22237864791334186</v>
      </c>
      <c r="CU16">
        <v>3.7098846309344435</v>
      </c>
      <c r="CV16">
        <v>0.26462197486370204</v>
      </c>
      <c r="CW16">
        <v>3.6381050113745914</v>
      </c>
      <c r="CX16">
        <v>0.25785743755840312</v>
      </c>
      <c r="CY16">
        <v>3.7933102693120406</v>
      </c>
      <c r="CZ16">
        <v>0.26775598812677087</v>
      </c>
    </row>
    <row r="17" spans="3:104">
      <c r="C17">
        <v>2.7523396662257119E-2</v>
      </c>
      <c r="D17">
        <v>6.362087594236461E-3</v>
      </c>
      <c r="E17">
        <v>1.6873522230613927</v>
      </c>
      <c r="F17">
        <v>0.16848589124950597</v>
      </c>
      <c r="I17">
        <v>-1.6940956968267693E-3</v>
      </c>
      <c r="J17">
        <v>5.4592472994486347E-3</v>
      </c>
      <c r="K17">
        <v>2.0677995009561412E-2</v>
      </c>
      <c r="L17">
        <v>5.35708168648928E-3</v>
      </c>
      <c r="M17">
        <v>4.0111444551616637E-2</v>
      </c>
      <c r="N17">
        <v>5.5592236603028318E-3</v>
      </c>
      <c r="O17">
        <v>1.9090658077351139E-2</v>
      </c>
      <c r="P17">
        <v>5.6322414866885658E-3</v>
      </c>
      <c r="Q17">
        <v>1.4954105273545277E-2</v>
      </c>
      <c r="R17">
        <v>5.4620099373548173E-3</v>
      </c>
      <c r="S17">
        <v>9.5726120774034165E-3</v>
      </c>
      <c r="T17">
        <v>5.5672667256850793E-3</v>
      </c>
      <c r="U17">
        <v>2.8420253852691497E-2</v>
      </c>
      <c r="V17">
        <v>5.6190196275687681E-3</v>
      </c>
      <c r="W17">
        <v>2.8325295258317219E-2</v>
      </c>
      <c r="X17">
        <v>5.7360857286741342E-3</v>
      </c>
      <c r="Y17">
        <v>2.7922684549310642E-2</v>
      </c>
      <c r="Z17">
        <v>5.6900790224747363E-3</v>
      </c>
      <c r="AA17">
        <v>4.5385251606003665E-2</v>
      </c>
      <c r="AB17">
        <v>5.6799549951080039E-3</v>
      </c>
      <c r="AC17">
        <v>3.5160570992144771E-2</v>
      </c>
      <c r="AD17">
        <v>5.7171976940381944E-3</v>
      </c>
      <c r="AE17">
        <v>3.1959055868419094E-2</v>
      </c>
      <c r="AF17">
        <v>5.8392607983020744E-3</v>
      </c>
      <c r="AG17">
        <v>6.823159534850398E-3</v>
      </c>
      <c r="AH17">
        <v>5.7441657823062466E-3</v>
      </c>
      <c r="AI17">
        <v>3.2115408231437388E-2</v>
      </c>
      <c r="AJ17">
        <v>5.8501752605469607E-3</v>
      </c>
      <c r="AK17">
        <v>2.8293863458945186E-2</v>
      </c>
      <c r="AL17">
        <v>5.7881633875700098E-3</v>
      </c>
      <c r="AM17">
        <v>2.8637194976529088E-2</v>
      </c>
      <c r="AN17">
        <v>5.7391793596573712E-3</v>
      </c>
      <c r="AO17">
        <v>2.6003900317350746E-2</v>
      </c>
      <c r="AP17">
        <v>5.7783525686185867E-3</v>
      </c>
      <c r="AQ17">
        <v>4.1539515449304155E-2</v>
      </c>
      <c r="AR17">
        <v>5.5356243547113647E-3</v>
      </c>
      <c r="AS17">
        <v>3.9719460354189932E-2</v>
      </c>
      <c r="AT17">
        <v>5.8694805931733349E-3</v>
      </c>
      <c r="AU17">
        <v>2.9691168218853762E-2</v>
      </c>
      <c r="AV17">
        <v>5.7561424524928857E-3</v>
      </c>
      <c r="AW17">
        <v>2.2109276141898213E-2</v>
      </c>
      <c r="AX17">
        <v>6.0150491744197085E-3</v>
      </c>
      <c r="AY17">
        <v>4.2960834657604245E-2</v>
      </c>
      <c r="AZ17">
        <v>5.8702427859172492E-3</v>
      </c>
      <c r="BA17">
        <v>3.6496721079913017E-2</v>
      </c>
      <c r="BB17">
        <v>5.5137930797158913E-3</v>
      </c>
      <c r="BC17">
        <v>4.0175748413934488E-2</v>
      </c>
      <c r="BD17">
        <v>5.8605410438877931E-3</v>
      </c>
      <c r="BE17">
        <v>2.8006403038649302E-2</v>
      </c>
      <c r="BF17">
        <v>5.9658986789972498E-3</v>
      </c>
      <c r="BG17">
        <v>2.8602291222762102E-2</v>
      </c>
      <c r="BH17">
        <v>5.9092307047406891E-3</v>
      </c>
      <c r="BI17">
        <v>3.2937476258637001E-2</v>
      </c>
      <c r="BJ17">
        <v>6.0713017057317754E-3</v>
      </c>
      <c r="BK17">
        <v>3.6586495741039497E-2</v>
      </c>
      <c r="BL17">
        <v>5.8035433615020449E-3</v>
      </c>
      <c r="BM17">
        <v>3.9519485059396342E-2</v>
      </c>
      <c r="BN17">
        <v>5.9061873573060721E-3</v>
      </c>
      <c r="BO17">
        <v>4.1774477541989756E-2</v>
      </c>
      <c r="BP17">
        <v>5.8089780679157965E-3</v>
      </c>
      <c r="BQ17">
        <v>4.0469840923760658E-2</v>
      </c>
      <c r="BR17">
        <v>5.9688257209517493E-3</v>
      </c>
      <c r="BS17">
        <v>5.2990077954210998E-2</v>
      </c>
      <c r="BT17">
        <v>6.139242842403198E-3</v>
      </c>
      <c r="BU17">
        <v>3.5662356010570224E-2</v>
      </c>
      <c r="BV17">
        <v>5.892571102304932E-3</v>
      </c>
      <c r="BW17">
        <v>4.3057060498857644E-2</v>
      </c>
      <c r="BX17">
        <v>6.1104532103302229E-3</v>
      </c>
      <c r="BY17">
        <v>3.8925962383318621E-2</v>
      </c>
      <c r="BZ17">
        <v>6.1523639685843066E-3</v>
      </c>
      <c r="CA17">
        <v>4.2155501132800879E-2</v>
      </c>
      <c r="CB17">
        <v>6.1178024281411331E-3</v>
      </c>
      <c r="CC17">
        <v>4.386933751046436E-2</v>
      </c>
      <c r="CD17">
        <v>6.0441320281657187E-3</v>
      </c>
      <c r="CE17">
        <v>5.6295441804521791E-2</v>
      </c>
      <c r="CF17">
        <v>6.3780394924447033E-3</v>
      </c>
      <c r="CG17">
        <v>2.390796673188338E-2</v>
      </c>
      <c r="CH17">
        <v>6.4964980403039501E-3</v>
      </c>
      <c r="CI17">
        <v>2.8349389455015714</v>
      </c>
      <c r="CJ17">
        <v>0.22811704331316282</v>
      </c>
      <c r="CK17">
        <v>3.0223282364212345</v>
      </c>
      <c r="CL17">
        <v>0.24016834064118939</v>
      </c>
      <c r="CM17">
        <v>2.9263582721110177</v>
      </c>
      <c r="CN17">
        <v>0.23025651074816292</v>
      </c>
      <c r="CO17">
        <v>2.9771750932934942</v>
      </c>
      <c r="CP17">
        <v>0.23303289146025702</v>
      </c>
      <c r="CQ17">
        <v>2.9941898310107806</v>
      </c>
      <c r="CR17">
        <v>0.23020672333337394</v>
      </c>
      <c r="CS17">
        <v>2.9171222240479739</v>
      </c>
      <c r="CT17">
        <v>0.22698381126749503</v>
      </c>
      <c r="CU17">
        <v>3.7649592055557846</v>
      </c>
      <c r="CV17">
        <v>0.2677615365952114</v>
      </c>
      <c r="CW17">
        <v>3.7101456302078266</v>
      </c>
      <c r="CX17">
        <v>0.26224493655634096</v>
      </c>
      <c r="CY17">
        <v>3.8696009353908991</v>
      </c>
      <c r="CZ17">
        <v>0.27234624432484322</v>
      </c>
    </row>
    <row r="18" spans="3:104">
      <c r="C18">
        <v>4.337091469978873E-2</v>
      </c>
      <c r="D18">
        <v>6.3722535518071508E-3</v>
      </c>
      <c r="E18">
        <v>1.8586262592333664</v>
      </c>
      <c r="F18">
        <v>0.17991287466935768</v>
      </c>
      <c r="I18">
        <v>-1.2142690004904569E-3</v>
      </c>
      <c r="J18">
        <v>5.4749399316380192E-3</v>
      </c>
      <c r="K18">
        <v>2.3081449517244071E-2</v>
      </c>
      <c r="L18">
        <v>5.4361498387975188E-3</v>
      </c>
      <c r="M18">
        <v>4.2300720537599978E-2</v>
      </c>
      <c r="N18">
        <v>5.7071091457943073E-3</v>
      </c>
      <c r="O18">
        <v>2.0817832263816879E-2</v>
      </c>
      <c r="P18">
        <v>5.6833970582853685E-3</v>
      </c>
      <c r="Q18">
        <v>1.5981806566767644E-2</v>
      </c>
      <c r="R18">
        <v>5.6201452291872742E-3</v>
      </c>
      <c r="S18">
        <v>1.0876297896743796E-2</v>
      </c>
      <c r="T18">
        <v>5.6156085030462984E-3</v>
      </c>
      <c r="U18">
        <v>3.0875126698605895E-2</v>
      </c>
      <c r="V18">
        <v>5.684180883789712E-3</v>
      </c>
      <c r="W18">
        <v>2.9639521108218082E-2</v>
      </c>
      <c r="X18">
        <v>5.8354028688291466E-3</v>
      </c>
      <c r="Y18">
        <v>3.2742431002508489E-2</v>
      </c>
      <c r="Z18">
        <v>5.7174340341354284E-3</v>
      </c>
      <c r="AA18">
        <v>4.7856822766137411E-2</v>
      </c>
      <c r="AB18">
        <v>5.7904778958204894E-3</v>
      </c>
      <c r="AC18">
        <v>3.6862921869778575E-2</v>
      </c>
      <c r="AD18">
        <v>5.8690066461547629E-3</v>
      </c>
      <c r="AE18">
        <v>3.3416836127224514E-2</v>
      </c>
      <c r="AF18">
        <v>5.9192659967226202E-3</v>
      </c>
      <c r="AG18">
        <v>7.229793582498617E-3</v>
      </c>
      <c r="AH18">
        <v>5.8555525758834997E-3</v>
      </c>
      <c r="AI18">
        <v>3.3785283343252072E-2</v>
      </c>
      <c r="AJ18">
        <v>5.9207632082594391E-3</v>
      </c>
      <c r="AK18">
        <v>2.9602575711531163E-2</v>
      </c>
      <c r="AL18">
        <v>5.9618388921362604E-3</v>
      </c>
      <c r="AM18">
        <v>3.033079058242473E-2</v>
      </c>
      <c r="AN18">
        <v>5.8433278124527324E-3</v>
      </c>
      <c r="AO18">
        <v>2.9057515391650711E-2</v>
      </c>
      <c r="AP18">
        <v>5.817941063933481E-3</v>
      </c>
      <c r="AQ18">
        <v>4.5251549640827206E-2</v>
      </c>
      <c r="AR18">
        <v>5.6530985986476172E-3</v>
      </c>
      <c r="AS18">
        <v>4.1534836508278911E-2</v>
      </c>
      <c r="AT18">
        <v>5.9821667763209413E-3</v>
      </c>
      <c r="AU18">
        <v>3.1393494188278429E-2</v>
      </c>
      <c r="AV18">
        <v>5.8881851477308976E-3</v>
      </c>
      <c r="AW18">
        <v>2.2876483122193526E-2</v>
      </c>
      <c r="AX18">
        <v>6.09624838664608E-3</v>
      </c>
      <c r="AY18">
        <v>4.4952791895441734E-2</v>
      </c>
      <c r="AZ18">
        <v>5.9858855781621898E-3</v>
      </c>
      <c r="BA18">
        <v>3.9309899556914579E-2</v>
      </c>
      <c r="BB18">
        <v>5.7165936769819781E-3</v>
      </c>
      <c r="BC18">
        <v>4.2177719856298229E-2</v>
      </c>
      <c r="BD18">
        <v>5.9701877499799523E-3</v>
      </c>
      <c r="BE18">
        <v>2.9112420489887905E-2</v>
      </c>
      <c r="BF18">
        <v>6.0625459087796599E-3</v>
      </c>
      <c r="BG18">
        <v>3.0266476143784336E-2</v>
      </c>
      <c r="BH18">
        <v>5.9816643320325519E-3</v>
      </c>
      <c r="BI18">
        <v>3.4241244201993502E-2</v>
      </c>
      <c r="BJ18">
        <v>6.1295857610027937E-3</v>
      </c>
      <c r="BK18">
        <v>3.8562821584876165E-2</v>
      </c>
      <c r="BL18">
        <v>5.9599048910331902E-3</v>
      </c>
      <c r="BM18">
        <v>4.1401272682163114E-2</v>
      </c>
      <c r="BN18">
        <v>6.0287262644697264E-3</v>
      </c>
      <c r="BO18">
        <v>4.4134898535544802E-2</v>
      </c>
      <c r="BP18">
        <v>5.9817500763621875E-3</v>
      </c>
      <c r="BQ18">
        <v>4.2409649253511587E-2</v>
      </c>
      <c r="BR18">
        <v>6.1023317148608258E-3</v>
      </c>
      <c r="BS18">
        <v>5.5041317995505434E-2</v>
      </c>
      <c r="BT18">
        <v>6.2102278186216458E-3</v>
      </c>
      <c r="BU18">
        <v>3.764474800210043E-2</v>
      </c>
      <c r="BV18">
        <v>6.0458862177524934E-3</v>
      </c>
      <c r="BW18">
        <v>4.4627175912406294E-2</v>
      </c>
      <c r="BX18">
        <v>6.2336478779119282E-3</v>
      </c>
      <c r="BY18">
        <v>4.0297272798104043E-2</v>
      </c>
      <c r="BZ18">
        <v>6.2509412936397196E-3</v>
      </c>
      <c r="CA18">
        <v>4.3849729408731636E-2</v>
      </c>
      <c r="CB18">
        <v>6.2682215659752702E-3</v>
      </c>
      <c r="CC18">
        <v>4.6025621074173829E-2</v>
      </c>
      <c r="CD18">
        <v>6.1809633991455615E-3</v>
      </c>
      <c r="CE18">
        <v>5.9126995025088953E-2</v>
      </c>
      <c r="CF18">
        <v>6.4437318468116029E-3</v>
      </c>
      <c r="CG18">
        <v>2.5108584132733109E-2</v>
      </c>
      <c r="CH18">
        <v>6.5704173019772751E-3</v>
      </c>
      <c r="CI18">
        <v>2.8831218736780655</v>
      </c>
      <c r="CJ18">
        <v>0.23163922710367713</v>
      </c>
      <c r="CK18">
        <v>3.0687732367492138</v>
      </c>
      <c r="CL18">
        <v>0.243574507248945</v>
      </c>
      <c r="CM18">
        <v>2.9771500800196136</v>
      </c>
      <c r="CN18">
        <v>0.2339266466164609</v>
      </c>
      <c r="CO18">
        <v>3.0461984165271709</v>
      </c>
      <c r="CP18">
        <v>0.23814856324671257</v>
      </c>
      <c r="CQ18">
        <v>3.1303681930445375</v>
      </c>
      <c r="CR18">
        <v>0.24057833919960978</v>
      </c>
      <c r="CS18">
        <v>2.9838813508483533</v>
      </c>
      <c r="CT18">
        <v>0.23206798562992542</v>
      </c>
      <c r="CU18">
        <v>3.8223339455896936</v>
      </c>
      <c r="CV18">
        <v>0.27142408686898745</v>
      </c>
      <c r="CW18">
        <v>3.785199724459527</v>
      </c>
      <c r="CX18">
        <v>0.26723672895268202</v>
      </c>
      <c r="CY18">
        <v>3.9490823577099254</v>
      </c>
      <c r="CZ18">
        <v>0.27758562575222234</v>
      </c>
    </row>
    <row r="19" spans="3:104">
      <c r="C19">
        <v>4.0597071783590719E-2</v>
      </c>
      <c r="D19">
        <v>6.4103589436598149E-3</v>
      </c>
      <c r="E19">
        <v>2.0408161683656858</v>
      </c>
      <c r="F19">
        <v>0.19145160607954037</v>
      </c>
      <c r="I19">
        <v>-7.553927783101672E-4</v>
      </c>
      <c r="J19">
        <v>5.5362935277800795E-3</v>
      </c>
      <c r="K19">
        <v>2.5385542584238471E-2</v>
      </c>
      <c r="L19">
        <v>5.5729508896005756E-3</v>
      </c>
      <c r="M19">
        <v>4.4398210238505188E-2</v>
      </c>
      <c r="N19">
        <v>5.8949735446504744E-3</v>
      </c>
      <c r="O19">
        <v>2.2473733726940153E-2</v>
      </c>
      <c r="P19">
        <v>5.7767113347527736E-3</v>
      </c>
      <c r="Q19">
        <v>1.6959380958509285E-2</v>
      </c>
      <c r="R19">
        <v>5.8271009172717663E-3</v>
      </c>
      <c r="S19">
        <v>1.2125208303251707E-2</v>
      </c>
      <c r="T19">
        <v>5.7150377271283446E-3</v>
      </c>
      <c r="U19">
        <v>3.3229279591477319E-2</v>
      </c>
      <c r="V19">
        <v>5.7949384620373922E-3</v>
      </c>
      <c r="W19">
        <v>3.0897652264315449E-2</v>
      </c>
      <c r="X19">
        <v>5.968533160789811E-3</v>
      </c>
      <c r="Y19">
        <v>3.7366683682083769E-2</v>
      </c>
      <c r="Z19">
        <v>5.789522175357738E-3</v>
      </c>
      <c r="AA19">
        <v>5.0226308111669879E-2</v>
      </c>
      <c r="AB19">
        <v>5.9405739115921223E-3</v>
      </c>
      <c r="AC19">
        <v>3.8492594339590916E-2</v>
      </c>
      <c r="AD19">
        <v>6.0563953575998447E-3</v>
      </c>
      <c r="AE19">
        <v>3.4813610721912025E-2</v>
      </c>
      <c r="AF19">
        <v>6.0316584564781553E-3</v>
      </c>
      <c r="AG19">
        <v>7.6081562873924055E-3</v>
      </c>
      <c r="AH19">
        <v>6.0055043699223732E-3</v>
      </c>
      <c r="AI19">
        <v>3.5385937223178378E-2</v>
      </c>
      <c r="AJ19">
        <v>6.0258588840212601E-3</v>
      </c>
      <c r="AK19">
        <v>3.0853081017829485E-2</v>
      </c>
      <c r="AL19">
        <v>6.167624937989725E-3</v>
      </c>
      <c r="AM19">
        <v>3.1952942171500777E-2</v>
      </c>
      <c r="AN19">
        <v>5.9894640963560584E-3</v>
      </c>
      <c r="AO19">
        <v>3.1986845290250601E-2</v>
      </c>
      <c r="AP19">
        <v>5.9016130749695011E-3</v>
      </c>
      <c r="AQ19">
        <v>4.8811225973993982E-2</v>
      </c>
      <c r="AR19">
        <v>5.8288344999096664E-3</v>
      </c>
      <c r="AS19">
        <v>4.327424054147521E-2</v>
      </c>
      <c r="AT19">
        <v>6.1295425423094707E-3</v>
      </c>
      <c r="AU19">
        <v>3.3023117435193823E-2</v>
      </c>
      <c r="AV19">
        <v>6.0631807267151833E-3</v>
      </c>
      <c r="AW19">
        <v>2.3609501974434177E-2</v>
      </c>
      <c r="AX19">
        <v>6.2035512258218403E-3</v>
      </c>
      <c r="AY19">
        <v>4.686174031397343E-2</v>
      </c>
      <c r="AZ19">
        <v>6.136815786666301E-3</v>
      </c>
      <c r="BA19">
        <v>4.200435454581497E-2</v>
      </c>
      <c r="BB19">
        <v>5.9773470926804892E-3</v>
      </c>
      <c r="BC19">
        <v>4.4096303384464443E-2</v>
      </c>
      <c r="BD19">
        <v>6.1172777982416091E-3</v>
      </c>
      <c r="BE19">
        <v>3.0170673881067263E-2</v>
      </c>
      <c r="BF19">
        <v>6.1891816226641921E-3</v>
      </c>
      <c r="BG19">
        <v>3.1861473555119299E-2</v>
      </c>
      <c r="BH19">
        <v>6.0919755531656577E-3</v>
      </c>
      <c r="BI19">
        <v>3.5490870725127778E-2</v>
      </c>
      <c r="BJ19">
        <v>6.2152522882281064E-3</v>
      </c>
      <c r="BK19">
        <v>4.0455334429695247E-2</v>
      </c>
      <c r="BL19">
        <v>6.1574307209695282E-3</v>
      </c>
      <c r="BM19">
        <v>4.3204130994968504E-2</v>
      </c>
      <c r="BN19">
        <v>6.187821103049428E-3</v>
      </c>
      <c r="BO19">
        <v>4.6396033560481144E-2</v>
      </c>
      <c r="BP19">
        <v>6.197695228628365E-3</v>
      </c>
      <c r="BQ19">
        <v>4.4267942685588417E-2</v>
      </c>
      <c r="BR19">
        <v>6.2731331475596418E-3</v>
      </c>
      <c r="BS19">
        <v>5.7008373573469023E-2</v>
      </c>
      <c r="BT19">
        <v>6.3099744762886573E-3</v>
      </c>
      <c r="BU19">
        <v>3.9543022342607669E-2</v>
      </c>
      <c r="BV19">
        <v>6.2423435024738343E-3</v>
      </c>
      <c r="BW19">
        <v>4.6131102304560391E-2</v>
      </c>
      <c r="BX19">
        <v>6.3848403562403568E-3</v>
      </c>
      <c r="BY19">
        <v>4.1610758056518093E-2</v>
      </c>
      <c r="BZ19">
        <v>6.3772071692302281E-3</v>
      </c>
      <c r="CA19">
        <v>4.5472113134730305E-2</v>
      </c>
      <c r="CB19">
        <v>6.4487752202437203E-3</v>
      </c>
      <c r="CC19">
        <v>4.8091744771368683E-2</v>
      </c>
      <c r="CD19">
        <v>6.35661650393839E-3</v>
      </c>
      <c r="CE19">
        <v>6.1842978452550233E-2</v>
      </c>
      <c r="CF19">
        <v>6.5443488822392697E-3</v>
      </c>
      <c r="CG19">
        <v>2.6258136980867548E-2</v>
      </c>
      <c r="CH19">
        <v>6.6808291174817605E-3</v>
      </c>
      <c r="CI19">
        <v>2.9293279696181309</v>
      </c>
      <c r="CJ19">
        <v>0.23536189789170284</v>
      </c>
      <c r="CK19">
        <v>3.1133147315150134</v>
      </c>
      <c r="CL19">
        <v>0.24714481937581884</v>
      </c>
      <c r="CM19">
        <v>3.0258599950271843</v>
      </c>
      <c r="CN19">
        <v>0.23778673136706319</v>
      </c>
      <c r="CO19">
        <v>3.1123961133024642</v>
      </c>
      <c r="CP19">
        <v>0.24345770028044797</v>
      </c>
      <c r="CQ19">
        <v>3.2609857304843843</v>
      </c>
      <c r="CR19">
        <v>0.2511160045406497</v>
      </c>
      <c r="CS19">
        <v>3.0479154680354648</v>
      </c>
      <c r="CT19">
        <v>0.23721928143053814</v>
      </c>
      <c r="CU19">
        <v>3.8773606908193403</v>
      </c>
      <c r="CV19">
        <v>0.27531290764387395</v>
      </c>
      <c r="CW19">
        <v>3.8571868577773052</v>
      </c>
      <c r="CX19">
        <v>0.27242840941480717</v>
      </c>
      <c r="CY19">
        <v>4.0253154241270517</v>
      </c>
      <c r="CZ19">
        <v>0.28304966888546307</v>
      </c>
    </row>
    <row r="20" spans="3:104">
      <c r="C20">
        <v>3.0496085405202523E-2</v>
      </c>
      <c r="D20">
        <v>6.4183756798313514E-3</v>
      </c>
      <c r="E20">
        <v>2.234617655920482</v>
      </c>
      <c r="F20">
        <v>0.2031031782980699</v>
      </c>
      <c r="I20">
        <v>-3.5464245276497618E-4</v>
      </c>
      <c r="J20">
        <v>5.6383375843992722E-3</v>
      </c>
      <c r="K20">
        <v>2.7403610293225803E-2</v>
      </c>
      <c r="L20">
        <v>5.7564020313495626E-3</v>
      </c>
      <c r="M20">
        <v>4.6233987513016474E-2</v>
      </c>
      <c r="N20">
        <v>6.107597200548604E-3</v>
      </c>
      <c r="O20">
        <v>2.392421117820389E-2</v>
      </c>
      <c r="P20">
        <v>5.9046245483727611E-3</v>
      </c>
      <c r="Q20">
        <v>1.7807631185410056E-2</v>
      </c>
      <c r="R20">
        <v>6.0661106825725579E-3</v>
      </c>
      <c r="S20">
        <v>1.3218164003348055E-2</v>
      </c>
      <c r="T20">
        <v>5.8574992335244562E-3</v>
      </c>
      <c r="U20">
        <v>3.5291993064611664E-2</v>
      </c>
      <c r="V20">
        <v>5.9423194420228616E-3</v>
      </c>
      <c r="W20">
        <v>3.1997762422736394E-2</v>
      </c>
      <c r="X20">
        <v>6.124691180057807E-3</v>
      </c>
      <c r="Y20">
        <v>4.1420813137426869E-2</v>
      </c>
      <c r="Z20">
        <v>5.900503293664516E-3</v>
      </c>
      <c r="AA20">
        <v>5.2301746031777965E-2</v>
      </c>
      <c r="AB20">
        <v>6.1180831558804612E-3</v>
      </c>
      <c r="AC20">
        <v>3.9917562030112937E-2</v>
      </c>
      <c r="AD20">
        <v>6.2641827094157372E-3</v>
      </c>
      <c r="AE20">
        <v>3.6036221281758422E-2</v>
      </c>
      <c r="AF20">
        <v>6.1673328089029804E-3</v>
      </c>
      <c r="AG20">
        <v>7.9275949533909144E-3</v>
      </c>
      <c r="AH20">
        <v>6.1818729618674942E-3</v>
      </c>
      <c r="AI20">
        <v>3.6787694413319819E-2</v>
      </c>
      <c r="AJ20">
        <v>6.1569480612102519E-3</v>
      </c>
      <c r="AK20">
        <v>3.1944070874965272E-2</v>
      </c>
      <c r="AL20">
        <v>6.3888499635520925E-3</v>
      </c>
      <c r="AM20">
        <v>3.3372232669317228E-2</v>
      </c>
      <c r="AN20">
        <v>6.1657491187514443E-3</v>
      </c>
      <c r="AO20">
        <v>3.4554573126161552E-2</v>
      </c>
      <c r="AP20">
        <v>6.0225899930091177E-3</v>
      </c>
      <c r="AQ20">
        <v>5.1930160642501583E-2</v>
      </c>
      <c r="AR20">
        <v>6.0485949809189069E-3</v>
      </c>
      <c r="AS20">
        <v>4.4796756283643366E-2</v>
      </c>
      <c r="AT20">
        <v>6.2996683830559607E-3</v>
      </c>
      <c r="AU20">
        <v>3.4448015575877476E-2</v>
      </c>
      <c r="AV20">
        <v>6.2669520883752161E-3</v>
      </c>
      <c r="AW20">
        <v>2.4248947870642596E-2</v>
      </c>
      <c r="AX20">
        <v>6.3282646540715262E-3</v>
      </c>
      <c r="AY20">
        <v>4.853302826528326E-2</v>
      </c>
      <c r="AZ20">
        <v>6.310805943553089E-3</v>
      </c>
      <c r="BA20">
        <v>4.4361797327954304E-2</v>
      </c>
      <c r="BB20">
        <v>6.2749286358318038E-3</v>
      </c>
      <c r="BC20">
        <v>4.577606677123669E-2</v>
      </c>
      <c r="BD20">
        <v>6.2898948277408037E-3</v>
      </c>
      <c r="BE20">
        <v>3.1095429816109271E-2</v>
      </c>
      <c r="BF20">
        <v>6.3355465482435097E-3</v>
      </c>
      <c r="BG20">
        <v>3.325806625231547E-2</v>
      </c>
      <c r="BH20">
        <v>6.2312276090498954E-3</v>
      </c>
      <c r="BI20">
        <v>3.6585118518950577E-2</v>
      </c>
      <c r="BJ20">
        <v>6.3213610948503708E-3</v>
      </c>
      <c r="BK20">
        <v>4.2110714140016749E-2</v>
      </c>
      <c r="BL20">
        <v>6.3801184833009615E-3</v>
      </c>
      <c r="BM20">
        <v>4.4782003139320223E-2</v>
      </c>
      <c r="BN20">
        <v>6.3705829553968862E-3</v>
      </c>
      <c r="BO20">
        <v>4.8374698904566207E-2</v>
      </c>
      <c r="BP20">
        <v>6.4393189327529923E-3</v>
      </c>
      <c r="BQ20">
        <v>4.5894173337820858E-2</v>
      </c>
      <c r="BR20">
        <v>6.4673927027661697E-3</v>
      </c>
      <c r="BS20">
        <v>5.8731885543705113E-2</v>
      </c>
      <c r="BT20">
        <v>6.4304019344162645E-3</v>
      </c>
      <c r="BU20">
        <v>4.1203392134496232E-2</v>
      </c>
      <c r="BV20">
        <v>6.4660271556372887E-3</v>
      </c>
      <c r="BW20">
        <v>4.7447000503222238E-2</v>
      </c>
      <c r="BX20">
        <v>6.5517819298976298E-3</v>
      </c>
      <c r="BY20">
        <v>4.2760007394521668E-2</v>
      </c>
      <c r="BZ20">
        <v>6.5209322850475647E-3</v>
      </c>
      <c r="CA20">
        <v>4.6891216430004011E-2</v>
      </c>
      <c r="CB20">
        <v>6.6448360076715781E-3</v>
      </c>
      <c r="CC20">
        <v>4.9900323547812923E-2</v>
      </c>
      <c r="CD20">
        <v>6.5568609726431243E-3</v>
      </c>
      <c r="CE20">
        <v>6.4223359262188098E-2</v>
      </c>
      <c r="CF20">
        <v>6.6717392049099045E-3</v>
      </c>
      <c r="CG20">
        <v>2.726349534118486E-2</v>
      </c>
      <c r="CH20">
        <v>6.8187885781695844E-3</v>
      </c>
      <c r="CI20">
        <v>2.9698138902269373</v>
      </c>
      <c r="CJ20">
        <v>0.23898346702956969</v>
      </c>
      <c r="CK20">
        <v>3.1523442337111764</v>
      </c>
      <c r="CL20">
        <v>0.25059003156675536</v>
      </c>
      <c r="CM20">
        <v>3.0685418295088356</v>
      </c>
      <c r="CN20">
        <v>0.24152404389028384</v>
      </c>
      <c r="CO20">
        <v>3.1704052399195009</v>
      </c>
      <c r="CP20">
        <v>0.24853018785364361</v>
      </c>
      <c r="CQ20">
        <v>3.3754605872593504</v>
      </c>
      <c r="CR20">
        <v>0.26096602038047151</v>
      </c>
      <c r="CS20">
        <v>3.1040369122603662</v>
      </c>
      <c r="CT20">
        <v>0.24202037131950324</v>
      </c>
      <c r="CU20">
        <v>3.9255815016028732</v>
      </c>
      <c r="CV20">
        <v>0.27911294978839735</v>
      </c>
      <c r="CW20">
        <v>3.9202750607437213</v>
      </c>
      <c r="CX20">
        <v>0.27739937886778759</v>
      </c>
      <c r="CY20">
        <v>4.0921241849766643</v>
      </c>
      <c r="CZ20">
        <v>0.288295709445826</v>
      </c>
    </row>
    <row r="21" spans="3:104">
      <c r="C21">
        <v>2.245448068082324E-2</v>
      </c>
      <c r="D21">
        <v>6.4184594852955143E-3</v>
      </c>
      <c r="E21">
        <v>2.4407707670193748</v>
      </c>
      <c r="F21">
        <v>0.21486869482996562</v>
      </c>
      <c r="I21">
        <v>-4.4484431876597001E-5</v>
      </c>
      <c r="J21">
        <v>5.772805098907683E-3</v>
      </c>
      <c r="K21">
        <v>2.8972160800334726E-2</v>
      </c>
      <c r="L21">
        <v>5.9716411435659271E-3</v>
      </c>
      <c r="M21">
        <v>4.7659328604140794E-2</v>
      </c>
      <c r="N21">
        <v>6.3277546094094046E-3</v>
      </c>
      <c r="O21">
        <v>2.5051755560828271E-2</v>
      </c>
      <c r="P21">
        <v>6.0567739313070138E-3</v>
      </c>
      <c r="Q21">
        <v>1.84578370588248E-2</v>
      </c>
      <c r="R21">
        <v>6.3178113753507856E-3</v>
      </c>
      <c r="S21">
        <v>1.406662022626887E-2</v>
      </c>
      <c r="T21">
        <v>6.0314516382376209E-3</v>
      </c>
      <c r="U21">
        <v>3.6896158339844963E-2</v>
      </c>
      <c r="V21">
        <v>6.114383893256135E-3</v>
      </c>
      <c r="W21">
        <v>3.2850727201052692E-2</v>
      </c>
      <c r="X21">
        <v>6.2912259326195425E-3</v>
      </c>
      <c r="Y21">
        <v>4.4576377910902173E-2</v>
      </c>
      <c r="Z21">
        <v>6.0413863588806745E-3</v>
      </c>
      <c r="AA21">
        <v>5.3914996889279108E-2</v>
      </c>
      <c r="AB21">
        <v>6.3086248854013907E-3</v>
      </c>
      <c r="AC21">
        <v>4.1022382533667724E-2</v>
      </c>
      <c r="AD21">
        <v>6.4755350061172813E-3</v>
      </c>
      <c r="AE21">
        <v>3.6985619170349919E-2</v>
      </c>
      <c r="AF21">
        <v>6.3152975248500793E-3</v>
      </c>
      <c r="AG21">
        <v>8.1622305595498452E-3</v>
      </c>
      <c r="AH21">
        <v>6.3703700173038747E-3</v>
      </c>
      <c r="AI21">
        <v>3.787699288270216E-2</v>
      </c>
      <c r="AJ21">
        <v>6.3034106743079174E-3</v>
      </c>
      <c r="AK21">
        <v>3.2787159773079902E-2</v>
      </c>
      <c r="AL21">
        <v>6.6075916329281885E-3</v>
      </c>
      <c r="AM21">
        <v>3.4473679600586615E-2</v>
      </c>
      <c r="AN21">
        <v>6.357901315531816E-3</v>
      </c>
      <c r="AO21">
        <v>3.6552676860983506E-2</v>
      </c>
      <c r="AP21">
        <v>6.1710709876301962E-3</v>
      </c>
      <c r="AQ21">
        <v>5.4355676108526249E-2</v>
      </c>
      <c r="AR21">
        <v>6.2945763544698776E-3</v>
      </c>
      <c r="AS21">
        <v>4.5979038564102688E-2</v>
      </c>
      <c r="AT21">
        <v>6.4787617147204629E-3</v>
      </c>
      <c r="AU21">
        <v>3.5552751837166746E-2</v>
      </c>
      <c r="AV21">
        <v>6.4829908888642523E-3</v>
      </c>
      <c r="AW21">
        <v>2.4743016707239152E-2</v>
      </c>
      <c r="AX21">
        <v>6.4602851311376646E-3</v>
      </c>
      <c r="AY21">
        <v>4.9831257939088283E-2</v>
      </c>
      <c r="AZ21">
        <v>6.4937604010708947E-3</v>
      </c>
      <c r="BA21">
        <v>4.6191241909375728E-2</v>
      </c>
      <c r="BB21">
        <v>6.5852300195953853E-3</v>
      </c>
      <c r="BC21">
        <v>4.7080925576956194E-2</v>
      </c>
      <c r="BD21">
        <v>6.4740544333405136E-3</v>
      </c>
      <c r="BE21">
        <v>3.1811770068892138E-2</v>
      </c>
      <c r="BF21">
        <v>6.4897830697129072E-3</v>
      </c>
      <c r="BG21">
        <v>3.4343110600902609E-2</v>
      </c>
      <c r="BH21">
        <v>6.3881391262813891E-3</v>
      </c>
      <c r="BI21">
        <v>3.7435338134948586E-2</v>
      </c>
      <c r="BJ21">
        <v>6.4393158764104244E-3</v>
      </c>
      <c r="BK21">
        <v>4.3394851696632646E-2</v>
      </c>
      <c r="BL21">
        <v>6.6099273398985128E-3</v>
      </c>
      <c r="BM21">
        <v>4.6007059298049879E-2</v>
      </c>
      <c r="BN21">
        <v>6.5622055431614991E-3</v>
      </c>
      <c r="BO21">
        <v>4.991059486919814E-2</v>
      </c>
      <c r="BP21">
        <v>6.6870462732193927E-3</v>
      </c>
      <c r="BQ21">
        <v>4.7156593674331136E-2</v>
      </c>
      <c r="BR21">
        <v>6.6693726266236382E-3</v>
      </c>
      <c r="BS21">
        <v>6.007222521650555E-2</v>
      </c>
      <c r="BT21">
        <v>6.5617538765566415E-3</v>
      </c>
      <c r="BU21">
        <v>4.2491344091826679E-2</v>
      </c>
      <c r="BV21">
        <v>6.6988156579614643E-3</v>
      </c>
      <c r="BW21">
        <v>4.8468264262284191E-2</v>
      </c>
      <c r="BX21">
        <v>6.7209479854258023E-3</v>
      </c>
      <c r="BY21">
        <v>4.3651915465598719E-2</v>
      </c>
      <c r="BZ21">
        <v>6.6704728869743848E-3</v>
      </c>
      <c r="CA21">
        <v>4.7992071985301941E-2</v>
      </c>
      <c r="CB21">
        <v>6.8405202492798417E-3</v>
      </c>
      <c r="CC21">
        <v>5.1304837107071198E-2</v>
      </c>
      <c r="CD21">
        <v>6.7654741893050201E-3</v>
      </c>
      <c r="CE21">
        <v>6.607529315747547E-2</v>
      </c>
      <c r="CF21">
        <v>6.8155824085001544E-3</v>
      </c>
      <c r="CG21">
        <v>2.8043211058428538E-2</v>
      </c>
      <c r="CH21">
        <v>6.9731190290123245E-3</v>
      </c>
      <c r="CI21">
        <v>3.0012997069958005</v>
      </c>
      <c r="CJ21">
        <v>0.24221053652402874</v>
      </c>
      <c r="CK21">
        <v>3.1826998051871582</v>
      </c>
      <c r="CL21">
        <v>0.25363103321951075</v>
      </c>
      <c r="CM21">
        <v>3.1017377550735072</v>
      </c>
      <c r="CN21">
        <v>0.24483580935214497</v>
      </c>
      <c r="CO21">
        <v>3.2155262419333286</v>
      </c>
      <c r="CP21">
        <v>0.25295508319036436</v>
      </c>
      <c r="CQ21">
        <v>3.4645186912817154</v>
      </c>
      <c r="CR21">
        <v>0.26933039701603267</v>
      </c>
      <c r="CS21">
        <v>3.1476990578790374</v>
      </c>
      <c r="CT21">
        <v>0.24608229954719782</v>
      </c>
      <c r="CU21">
        <v>3.9630898146308153</v>
      </c>
      <c r="CV21">
        <v>0.2825163564877291</v>
      </c>
      <c r="CW21">
        <v>3.9693533023544263</v>
      </c>
      <c r="CX21">
        <v>0.28174691893003656</v>
      </c>
      <c r="CY21">
        <v>4.1440961917817285</v>
      </c>
      <c r="CZ21">
        <v>0.29289874442651503</v>
      </c>
    </row>
    <row r="22" spans="3:104">
      <c r="C22">
        <v>4.3928169419876463E-2</v>
      </c>
      <c r="D22">
        <v>6.4214571247297077E-3</v>
      </c>
      <c r="E22">
        <v>2.6600627123597613</v>
      </c>
      <c r="F22">
        <v>0.22674926997176215</v>
      </c>
      <c r="I22">
        <v>1.4995412608336626E-4</v>
      </c>
      <c r="J22">
        <v>5.9288023129889407E-3</v>
      </c>
      <c r="K22">
        <v>2.9964119472008315E-2</v>
      </c>
      <c r="L22">
        <v>6.201230833454187E-3</v>
      </c>
      <c r="M22">
        <v>4.8558760853505092E-2</v>
      </c>
      <c r="N22">
        <v>6.5376099272934952E-3</v>
      </c>
      <c r="O22">
        <v>2.5765019934697705E-2</v>
      </c>
      <c r="P22">
        <v>6.2208332454174193E-3</v>
      </c>
      <c r="Q22">
        <v>1.885732276581268E-2</v>
      </c>
      <c r="R22">
        <v>6.5618117023992133E-3</v>
      </c>
      <c r="S22">
        <v>1.460184009479655E-2</v>
      </c>
      <c r="T22">
        <v>6.2228023519727621E-3</v>
      </c>
      <c r="U22">
        <v>3.7911815486916044E-2</v>
      </c>
      <c r="V22">
        <v>6.297192177204986E-3</v>
      </c>
      <c r="W22">
        <v>3.3387444465702014E-2</v>
      </c>
      <c r="X22">
        <v>6.454645763242773E-3</v>
      </c>
      <c r="Y22">
        <v>4.6577732911429005E-2</v>
      </c>
      <c r="Z22">
        <v>6.200757862926249E-3</v>
      </c>
      <c r="AA22">
        <v>5.4935364694070822E-2</v>
      </c>
      <c r="AB22">
        <v>6.496762542424421E-3</v>
      </c>
      <c r="AC22">
        <v>4.1717549863677789E-2</v>
      </c>
      <c r="AD22">
        <v>6.6733297415862225E-3</v>
      </c>
      <c r="AE22">
        <v>3.7584889817039474E-2</v>
      </c>
      <c r="AF22">
        <v>6.4635653830134665E-3</v>
      </c>
      <c r="AG22">
        <v>8.2930543244898788E-3</v>
      </c>
      <c r="AH22">
        <v>6.5557246258352098E-3</v>
      </c>
      <c r="AI22">
        <v>3.8565584147643474E-2</v>
      </c>
      <c r="AJ22">
        <v>6.4533811934477832E-3</v>
      </c>
      <c r="AK22">
        <v>3.331404566369086E-2</v>
      </c>
      <c r="AL22">
        <v>6.8061287969719587E-3</v>
      </c>
      <c r="AM22">
        <v>3.5168050285494606E-2</v>
      </c>
      <c r="AN22">
        <v>6.5503536584871399E-3</v>
      </c>
      <c r="AO22">
        <v>3.7819282013301633E-2</v>
      </c>
      <c r="AP22">
        <v>6.3350270116990124E-3</v>
      </c>
      <c r="AQ22">
        <v>5.5891271534106536E-2</v>
      </c>
      <c r="AR22">
        <v>6.5468506725850327E-3</v>
      </c>
      <c r="AS22">
        <v>4.6725305903793812E-2</v>
      </c>
      <c r="AT22">
        <v>6.6523134606805753E-3</v>
      </c>
      <c r="AU22">
        <v>3.6247827057291494E-2</v>
      </c>
      <c r="AV22">
        <v>6.6937949493988871E-3</v>
      </c>
      <c r="AW22">
        <v>2.50516819654233E-2</v>
      </c>
      <c r="AX22">
        <v>6.5889171431243645E-3</v>
      </c>
      <c r="AY22">
        <v>5.065125448808596E-2</v>
      </c>
      <c r="AZ22">
        <v>6.6708572771436783E-3</v>
      </c>
      <c r="BA22">
        <v>4.7344477570218327E-2</v>
      </c>
      <c r="BB22">
        <v>6.8831124712920942E-3</v>
      </c>
      <c r="BC22">
        <v>4.790516790147769E-2</v>
      </c>
      <c r="BD22">
        <v>6.6548370990343973E-3</v>
      </c>
      <c r="BE22">
        <v>3.2261661012374918E-2</v>
      </c>
      <c r="BF22">
        <v>6.6393958613828446E-3</v>
      </c>
      <c r="BG22">
        <v>3.502870276076539E-2</v>
      </c>
      <c r="BH22">
        <v>6.5499980669227664E-3</v>
      </c>
      <c r="BI22">
        <v>3.7972649836284393E-2</v>
      </c>
      <c r="BJ22">
        <v>6.5595606380103684E-3</v>
      </c>
      <c r="BK22">
        <v>4.4203713911766022E-2</v>
      </c>
      <c r="BL22">
        <v>6.8282395439265443E-3</v>
      </c>
      <c r="BM22">
        <v>4.67800527068667E-2</v>
      </c>
      <c r="BN22">
        <v>6.7471647439059854E-3</v>
      </c>
      <c r="BO22">
        <v>5.0879292297647469E-2</v>
      </c>
      <c r="BP22">
        <v>6.9208078541941999E-3</v>
      </c>
      <c r="BQ22">
        <v>4.7952929907358006E-2</v>
      </c>
      <c r="BR22">
        <v>6.8627097069219722E-3</v>
      </c>
      <c r="BS22">
        <v>6.0920806242886989E-2</v>
      </c>
      <c r="BT22">
        <v>6.6933889495376514E-3</v>
      </c>
      <c r="BU22">
        <v>4.3302536006761323E-2</v>
      </c>
      <c r="BV22">
        <v>6.921849869434585E-3</v>
      </c>
      <c r="BW22">
        <v>4.9112156865676479E-2</v>
      </c>
      <c r="BX22">
        <v>6.878633695075252E-3</v>
      </c>
      <c r="BY22">
        <v>4.4214225182212102E-2</v>
      </c>
      <c r="BZ22">
        <v>6.8137140847947808E-3</v>
      </c>
      <c r="CA22">
        <v>4.8685495030573928E-2</v>
      </c>
      <c r="CB22">
        <v>7.0199747715924028E-3</v>
      </c>
      <c r="CC22">
        <v>5.2191500113536154E-2</v>
      </c>
      <c r="CD22">
        <v>6.9655555517806993E-3</v>
      </c>
      <c r="CE22">
        <v>6.7248747468091119E-2</v>
      </c>
      <c r="CF22">
        <v>6.9642251721236063E-3</v>
      </c>
      <c r="CG22">
        <v>2.8534116202335414E-2</v>
      </c>
      <c r="CH22">
        <v>7.1313175347212324E-3</v>
      </c>
      <c r="CI22">
        <v>3.0212346263034684</v>
      </c>
      <c r="CJ22">
        <v>0.24478166839676019</v>
      </c>
      <c r="CK22">
        <v>3.2019222180735083</v>
      </c>
      <c r="CL22">
        <v>0.25602146046571189</v>
      </c>
      <c r="CM22">
        <v>3.1227584352557209</v>
      </c>
      <c r="CN22">
        <v>0.24745372821075415</v>
      </c>
      <c r="CO22">
        <v>3.2441036841057183</v>
      </c>
      <c r="CP22">
        <v>0.25637390758629502</v>
      </c>
      <c r="CQ22">
        <v>3.5209450846125252</v>
      </c>
      <c r="CR22">
        <v>0.27553150239718321</v>
      </c>
      <c r="CS22">
        <v>3.1753646575222314</v>
      </c>
      <c r="CT22">
        <v>0.24907599284583135</v>
      </c>
      <c r="CU22">
        <v>3.9868469294521689</v>
      </c>
      <c r="CV22">
        <v>0.28524740397192838</v>
      </c>
      <c r="CW22">
        <v>4.0004455553536626</v>
      </c>
      <c r="CX22">
        <v>0.28511881776152692</v>
      </c>
      <c r="CY22">
        <v>4.1770209816403225</v>
      </c>
      <c r="CZ22">
        <v>0.29648586330869792</v>
      </c>
    </row>
    <row r="23" spans="3:104">
      <c r="C23">
        <v>3.7844431727070756E-2</v>
      </c>
      <c r="D23">
        <v>6.4319364656736282E-3</v>
      </c>
      <c r="E23">
        <v>2.8933308742363146</v>
      </c>
      <c r="F23">
        <v>0.23874602891704333</v>
      </c>
      <c r="I23">
        <v>2.129209655196287E-4</v>
      </c>
      <c r="J23">
        <v>6.0936912601093369E-3</v>
      </c>
      <c r="K23">
        <v>3.0299123716072955E-2</v>
      </c>
      <c r="L23">
        <v>6.4265711097620561E-3</v>
      </c>
      <c r="M23">
        <v>4.8859417609395439E-2</v>
      </c>
      <c r="N23">
        <v>6.7201619244035404E-3</v>
      </c>
      <c r="O23">
        <v>2.6006219862187856E-2</v>
      </c>
      <c r="P23">
        <v>6.3835113807730612E-3</v>
      </c>
      <c r="Q23">
        <v>1.8973724350226515E-2</v>
      </c>
      <c r="R23">
        <v>6.7783442083461983E-3</v>
      </c>
      <c r="S23">
        <v>1.4780463278258108E-2</v>
      </c>
      <c r="T23">
        <v>6.4160492779095721E-3</v>
      </c>
      <c r="U23">
        <v>3.8256682004114848E-2</v>
      </c>
      <c r="V23">
        <v>6.475934253906605E-3</v>
      </c>
      <c r="W23">
        <v>3.3564432575882944E-2</v>
      </c>
      <c r="X23">
        <v>6.6017113691455593E-3</v>
      </c>
      <c r="Y23">
        <v>4.7262740259381181E-2</v>
      </c>
      <c r="Z23">
        <v>6.3657064743622956E-3</v>
      </c>
      <c r="AA23">
        <v>5.5280185314969886E-2</v>
      </c>
      <c r="AB23">
        <v>6.6672543328752769E-3</v>
      </c>
      <c r="AC23">
        <v>4.1946745697385025E-2</v>
      </c>
      <c r="AD23">
        <v>6.8415427626854547E-3</v>
      </c>
      <c r="AE23">
        <v>3.7785483878032072E-2</v>
      </c>
      <c r="AF23">
        <v>6.6001246033076484E-3</v>
      </c>
      <c r="AG23">
        <v>8.3094676848144613E-3</v>
      </c>
      <c r="AH23">
        <v>6.7229204594245941E-3</v>
      </c>
      <c r="AI23">
        <v>3.879768263906816E-2</v>
      </c>
      <c r="AJ23">
        <v>6.5947098990781564E-3</v>
      </c>
      <c r="AK23">
        <v>3.3482043385451896E-2</v>
      </c>
      <c r="AL23">
        <v>6.9683771553985538E-3</v>
      </c>
      <c r="AM23">
        <v>3.5399090940731438E-2</v>
      </c>
      <c r="AN23">
        <v>6.7275148033493319E-3</v>
      </c>
      <c r="AO23">
        <v>3.8251775766466031E-2</v>
      </c>
      <c r="AP23">
        <v>6.5011753232295313E-3</v>
      </c>
      <c r="AQ23">
        <v>5.6412542110399588E-2</v>
      </c>
      <c r="AR23">
        <v>6.7849801703438219E-3</v>
      </c>
      <c r="AS23">
        <v>4.6975100161077726E-2</v>
      </c>
      <c r="AT23">
        <v>6.8062634906305838E-3</v>
      </c>
      <c r="AU23">
        <v>3.6476930375688714E-2</v>
      </c>
      <c r="AV23">
        <v>6.8822861786946255E-3</v>
      </c>
      <c r="AW23">
        <v>2.5149937421679938E-2</v>
      </c>
      <c r="AX23">
        <v>6.703739689424496E-3</v>
      </c>
      <c r="AY23">
        <v>5.0926586668583754E-2</v>
      </c>
      <c r="AZ23">
        <v>6.8277492361076986E-3</v>
      </c>
      <c r="BA23">
        <v>4.7728076015797198E-2</v>
      </c>
      <c r="BB23">
        <v>7.1444433262606161E-3</v>
      </c>
      <c r="BC23">
        <v>4.8182018533626296E-2</v>
      </c>
      <c r="BD23">
        <v>6.8175968884038457E-3</v>
      </c>
      <c r="BE23">
        <v>3.2408655157921101E-2</v>
      </c>
      <c r="BF23">
        <v>6.7722641846537559E-3</v>
      </c>
      <c r="BG23">
        <v>3.5259300132485301E-2</v>
      </c>
      <c r="BH23">
        <v>6.7036915822154481E-3</v>
      </c>
      <c r="BI23">
        <v>3.8153523824431511E-2</v>
      </c>
      <c r="BJ23">
        <v>6.6723538641885061E-3</v>
      </c>
      <c r="BK23">
        <v>4.4471771579933907E-2</v>
      </c>
      <c r="BL23">
        <v>7.0173687301410756E-3</v>
      </c>
      <c r="BM23">
        <v>4.7038360036957154E-2</v>
      </c>
      <c r="BN23">
        <v>6.9104762631807485E-3</v>
      </c>
      <c r="BO23">
        <v>5.1202313085326662E-2</v>
      </c>
      <c r="BP23">
        <v>7.1216657026204853E-3</v>
      </c>
      <c r="BQ23">
        <v>4.8218667611295569E-2</v>
      </c>
      <c r="BR23">
        <v>7.0317409232352919E-3</v>
      </c>
      <c r="BS23">
        <v>6.1208881634797707E-2</v>
      </c>
      <c r="BT23">
        <v>6.8146428626102958E-3</v>
      </c>
      <c r="BU23">
        <v>4.3571249934696236E-2</v>
      </c>
      <c r="BV23">
        <v>7.1170608846786269E-3</v>
      </c>
      <c r="BW23">
        <v>4.9326513964049024E-2</v>
      </c>
      <c r="BX23">
        <v>7.0120643004432043E-3</v>
      </c>
      <c r="BY23">
        <v>4.4401381555306471E-2</v>
      </c>
      <c r="BZ23">
        <v>6.9390513285495486E-3</v>
      </c>
      <c r="CA23">
        <v>4.8915308554637681E-2</v>
      </c>
      <c r="CB23">
        <v>7.1686612364686353E-3</v>
      </c>
      <c r="CC23">
        <v>5.248848040361194E-2</v>
      </c>
      <c r="CD23">
        <v>7.1408956580120628E-3</v>
      </c>
      <c r="CE23">
        <v>6.764865590459046E-2</v>
      </c>
      <c r="CF23">
        <v>7.1056253430840429E-3</v>
      </c>
      <c r="CG23">
        <v>2.8696440557671461E-2</v>
      </c>
      <c r="CH23">
        <v>7.2805677932065126E-3</v>
      </c>
      <c r="CI23">
        <v>3.0280036395451653</v>
      </c>
      <c r="CJ23">
        <v>0.24648856483454532</v>
      </c>
      <c r="CK23">
        <v>3.2084541867982668</v>
      </c>
      <c r="CL23">
        <v>0.25756765510628987</v>
      </c>
      <c r="CM23">
        <v>3.1299008995619126</v>
      </c>
      <c r="CN23">
        <v>0.24916571224954981</v>
      </c>
      <c r="CO23">
        <v>3.2538223920284564</v>
      </c>
      <c r="CP23">
        <v>0.25850968822140874</v>
      </c>
      <c r="CQ23">
        <v>3.5401684364448007</v>
      </c>
      <c r="CR23">
        <v>0.27906695984533603</v>
      </c>
      <c r="CS23">
        <v>3.1847924088405133</v>
      </c>
      <c r="CT23">
        <v>0.25075891998852812</v>
      </c>
      <c r="CU23">
        <v>3.9949281859131105</v>
      </c>
      <c r="CV23">
        <v>0.28708483901599019</v>
      </c>
      <c r="CW23">
        <v>4.0110329103161799</v>
      </c>
      <c r="CX23">
        <v>0.28724190417238582</v>
      </c>
      <c r="CY23">
        <v>4.1882311838893687</v>
      </c>
      <c r="CZ23">
        <v>0.29876645905395754</v>
      </c>
    </row>
    <row r="24" spans="3:104">
      <c r="C24">
        <v>4.1148418008713411E-2</v>
      </c>
      <c r="D24">
        <v>6.4323710489112484E-3</v>
      </c>
      <c r="E24">
        <v>3.1414660041463689</v>
      </c>
      <c r="F24">
        <v>0.25086010786300772</v>
      </c>
    </row>
    <row r="25" spans="3:104">
      <c r="C25">
        <v>2.8522843022454471E-2</v>
      </c>
      <c r="D25">
        <v>6.4327098874524345E-3</v>
      </c>
      <c r="E25">
        <v>3.4054156241895184</v>
      </c>
      <c r="F25">
        <v>0.26309265411807603</v>
      </c>
    </row>
    <row r="26" spans="3:104">
      <c r="C26">
        <v>2.9412457522066414E-2</v>
      </c>
      <c r="D26">
        <v>6.4492078327670274E-3</v>
      </c>
      <c r="E26">
        <v>3.6861876452498841</v>
      </c>
      <c r="F26">
        <v>0.27544482621055155</v>
      </c>
    </row>
    <row r="27" spans="3:104">
      <c r="C27">
        <v>3.3572947550111844E-2</v>
      </c>
      <c r="D27">
        <v>6.4675823309521176E-3</v>
      </c>
      <c r="E27">
        <v>3.9848542157773803</v>
      </c>
      <c r="F27">
        <v>0.28791779399834283</v>
      </c>
    </row>
    <row r="28" spans="3:104">
      <c r="C28">
        <v>3.7528272686865857E-2</v>
      </c>
      <c r="D28">
        <v>6.4680179775559541E-3</v>
      </c>
      <c r="E28">
        <v>4.3025558158647925</v>
      </c>
      <c r="F28">
        <v>0.30051273877975859</v>
      </c>
    </row>
    <row r="29" spans="3:104">
      <c r="C29">
        <v>4.0427005783252389E-2</v>
      </c>
      <c r="D29">
        <v>6.4799557754704508E-3</v>
      </c>
      <c r="E29">
        <v>4.6405056122542447</v>
      </c>
      <c r="F29">
        <v>0.31323085340538803</v>
      </c>
    </row>
    <row r="30" spans="3:104">
      <c r="C30">
        <v>4.2909358456722294E-2</v>
      </c>
      <c r="D30">
        <v>6.514659396944125E-3</v>
      </c>
      <c r="E30">
        <v>4.9999940909029119</v>
      </c>
      <c r="F30">
        <v>0.32607334239107377</v>
      </c>
    </row>
    <row r="31" spans="3:104">
      <c r="C31">
        <v>4.1403467055658699E-2</v>
      </c>
      <c r="D31">
        <v>6.5626893628747797E-3</v>
      </c>
      <c r="E31">
        <v>5</v>
      </c>
      <c r="F31">
        <v>0.32607354278245165</v>
      </c>
    </row>
    <row r="32" spans="3:104">
      <c r="C32">
        <v>5.4002183913807192E-2</v>
      </c>
      <c r="D32">
        <v>6.5652487127109841E-3</v>
      </c>
      <c r="E32" t="s">
        <v>29</v>
      </c>
      <c r="F32" t="s">
        <v>29</v>
      </c>
    </row>
    <row r="33" spans="3:4">
      <c r="C33">
        <v>3.660643862063126E-2</v>
      </c>
      <c r="D33">
        <v>6.5784132028636338E-3</v>
      </c>
    </row>
    <row r="34" spans="3:4">
      <c r="C34">
        <v>4.381016924343184E-2</v>
      </c>
      <c r="D34">
        <v>6.5792399053329186E-3</v>
      </c>
    </row>
    <row r="35" spans="3:4">
      <c r="C35">
        <v>3.9583505810852772E-2</v>
      </c>
      <c r="D35">
        <v>6.5927159560351355E-3</v>
      </c>
    </row>
    <row r="36" spans="3:4">
      <c r="C36">
        <v>4.2962913511060581E-2</v>
      </c>
      <c r="D36">
        <v>6.6401881002195184E-3</v>
      </c>
    </row>
    <row r="37" spans="3:4">
      <c r="C37">
        <v>4.4912729379081404E-2</v>
      </c>
      <c r="D37">
        <v>6.660160927045051E-3</v>
      </c>
    </row>
    <row r="38" spans="3:4">
      <c r="C38">
        <v>5.7700454947745151E-2</v>
      </c>
      <c r="D38">
        <v>6.8748259578479409E-3</v>
      </c>
    </row>
    <row r="39" spans="3:4">
      <c r="C39">
        <v>2.4478266910366312E-2</v>
      </c>
      <c r="D39">
        <v>7.0208645093810459E-3</v>
      </c>
    </row>
    <row r="40" spans="3:4">
      <c r="C40">
        <v>2.8587207707976034</v>
      </c>
      <c r="D40">
        <v>0.23411394587966616</v>
      </c>
    </row>
    <row r="41" spans="3:4">
      <c r="C41">
        <v>3.0452772444235316</v>
      </c>
      <c r="D41">
        <v>0.24560064362286743</v>
      </c>
    </row>
    <row r="42" spans="3:4">
      <c r="C42">
        <v>2.9514521568838612</v>
      </c>
      <c r="D42">
        <v>0.23627128777200412</v>
      </c>
    </row>
    <row r="43" spans="3:4">
      <c r="C43">
        <v>3.0113201903215185</v>
      </c>
      <c r="D43">
        <v>0.24053660878526445</v>
      </c>
    </row>
    <row r="44" spans="3:4">
      <c r="C44">
        <v>3.0617279460292628</v>
      </c>
      <c r="D44">
        <v>0.24262797712197665</v>
      </c>
    </row>
    <row r="45" spans="3:4">
      <c r="C45">
        <v>2.9502450924454982</v>
      </c>
      <c r="D45">
        <v>0.23289650162050338</v>
      </c>
    </row>
    <row r="46" spans="3:4">
      <c r="C46">
        <v>3.793351383627277</v>
      </c>
      <c r="D46">
        <v>0.27421706528904088</v>
      </c>
    </row>
    <row r="47" spans="3:4">
      <c r="C47">
        <v>3.7473425771002753</v>
      </c>
      <c r="D47">
        <v>0.26970405479242393</v>
      </c>
    </row>
    <row r="48" spans="3:4">
      <c r="C48">
        <v>3.9089861547575531</v>
      </c>
      <c r="D48">
        <v>0.28035874594775995</v>
      </c>
    </row>
    <row r="49" spans="3:4">
      <c r="C49" t="s">
        <v>29</v>
      </c>
      <c r="D49" t="s">
        <v>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0"/>
  <sheetViews>
    <sheetView workbookViewId="0"/>
  </sheetViews>
  <sheetFormatPr defaultRowHeight="12.75"/>
  <cols>
    <col min="1" max="1" width="14" style="3" bestFit="1" customWidth="1"/>
    <col min="2" max="2" width="10.140625" style="38" bestFit="1" customWidth="1"/>
  </cols>
  <sheetData>
    <row r="1" spans="1:7">
      <c r="A1" s="3" t="s">
        <v>30</v>
      </c>
      <c r="B1" s="38" t="s">
        <v>31</v>
      </c>
      <c r="C1">
        <v>0.3</v>
      </c>
      <c r="D1">
        <v>41.329866239037976</v>
      </c>
      <c r="E1">
        <v>1</v>
      </c>
      <c r="F1">
        <v>38.809983753162207</v>
      </c>
      <c r="G1">
        <v>3.0364804641542378</v>
      </c>
    </row>
    <row r="2" spans="1:7">
      <c r="A2" s="3" t="s">
        <v>32</v>
      </c>
      <c r="B2" s="38" t="s">
        <v>61</v>
      </c>
      <c r="C2">
        <v>39.700000000000003</v>
      </c>
      <c r="D2">
        <v>41.329866239037976</v>
      </c>
      <c r="E2">
        <v>2</v>
      </c>
      <c r="F2">
        <v>39.516205873489305</v>
      </c>
      <c r="G2">
        <v>4.2355675081044453</v>
      </c>
    </row>
    <row r="3" spans="1:7">
      <c r="A3" s="3" t="s">
        <v>34</v>
      </c>
      <c r="B3" s="39">
        <v>15</v>
      </c>
      <c r="E3">
        <v>3</v>
      </c>
      <c r="F3">
        <v>39.848159871844608</v>
      </c>
      <c r="G3">
        <v>4.0500314069914367</v>
      </c>
    </row>
    <row r="4" spans="1:7">
      <c r="A4" s="3" t="s">
        <v>35</v>
      </c>
      <c r="B4" s="39">
        <v>8</v>
      </c>
      <c r="E4">
        <v>4</v>
      </c>
      <c r="F4">
        <v>39.868624410144946</v>
      </c>
      <c r="G4">
        <v>3.0367935563940165</v>
      </c>
    </row>
    <row r="5" spans="1:7">
      <c r="A5" s="3" t="s">
        <v>36</v>
      </c>
      <c r="B5" s="39">
        <v>1</v>
      </c>
      <c r="E5">
        <v>5</v>
      </c>
      <c r="F5">
        <v>39.990202667399537</v>
      </c>
      <c r="G5">
        <v>4.6319144118840896</v>
      </c>
    </row>
    <row r="6" spans="1:7">
      <c r="A6" s="3" t="s">
        <v>37</v>
      </c>
      <c r="B6" s="39" t="b">
        <v>1</v>
      </c>
      <c r="E6">
        <v>6</v>
      </c>
      <c r="F6">
        <v>40.140413297555071</v>
      </c>
      <c r="G6">
        <v>3.5749686381356014</v>
      </c>
    </row>
    <row r="7" spans="1:7">
      <c r="A7" s="3" t="s">
        <v>38</v>
      </c>
      <c r="B7" s="39">
        <v>1</v>
      </c>
      <c r="E7">
        <v>7</v>
      </c>
      <c r="F7">
        <v>40.14549021936908</v>
      </c>
      <c r="G7">
        <v>3.3690191460426249</v>
      </c>
    </row>
    <row r="8" spans="1:7">
      <c r="A8" s="3" t="s">
        <v>39</v>
      </c>
      <c r="B8" s="39" t="b">
        <v>0</v>
      </c>
      <c r="E8">
        <v>8</v>
      </c>
      <c r="F8">
        <v>40.182493321956557</v>
      </c>
      <c r="G8">
        <v>3.0718210281149396</v>
      </c>
    </row>
    <row r="9" spans="1:7">
      <c r="A9" s="3" t="s">
        <v>40</v>
      </c>
      <c r="B9" s="39" t="b">
        <v>1</v>
      </c>
      <c r="E9">
        <v>9</v>
      </c>
      <c r="F9">
        <v>40.2902622058551</v>
      </c>
      <c r="G9">
        <v>3.0342996481420101</v>
      </c>
    </row>
    <row r="10" spans="1:7">
      <c r="A10" s="3" t="s">
        <v>41</v>
      </c>
      <c r="B10" s="39" t="b">
        <v>0</v>
      </c>
      <c r="E10">
        <v>10</v>
      </c>
      <c r="F10">
        <v>40.350166953443988</v>
      </c>
      <c r="G10">
        <v>3.5212018130302951</v>
      </c>
    </row>
    <row r="11" spans="1:7">
      <c r="A11" s="3" t="s">
        <v>42</v>
      </c>
      <c r="B11" s="39" t="b">
        <v>0</v>
      </c>
      <c r="E11">
        <v>11</v>
      </c>
      <c r="F11">
        <v>40.537459538166765</v>
      </c>
      <c r="G11">
        <v>3.9003267941117841</v>
      </c>
    </row>
    <row r="12" spans="1:7">
      <c r="A12" s="3" t="s">
        <v>43</v>
      </c>
      <c r="B12" s="39" t="s">
        <v>62</v>
      </c>
      <c r="E12">
        <v>12</v>
      </c>
      <c r="F12">
        <v>40.606981165085585</v>
      </c>
      <c r="G12">
        <v>2.7518376045482498</v>
      </c>
    </row>
    <row r="13" spans="1:7">
      <c r="A13" s="3" t="s">
        <v>45</v>
      </c>
      <c r="B13" s="39" t="b">
        <v>0</v>
      </c>
      <c r="E13">
        <v>13</v>
      </c>
      <c r="F13">
        <v>40.687322194158327</v>
      </c>
      <c r="G13">
        <v>3.478674594649398</v>
      </c>
    </row>
    <row r="14" spans="1:7">
      <c r="A14" s="3" t="s">
        <v>46</v>
      </c>
      <c r="B14" s="39" t="b">
        <v>0</v>
      </c>
      <c r="E14">
        <v>14</v>
      </c>
      <c r="F14">
        <v>40.784239092954422</v>
      </c>
      <c r="G14">
        <v>2.7628659960022404</v>
      </c>
    </row>
    <row r="15" spans="1:7">
      <c r="A15" s="3" t="s">
        <v>47</v>
      </c>
      <c r="B15" s="39" t="b">
        <v>0</v>
      </c>
      <c r="E15">
        <v>15</v>
      </c>
      <c r="F15">
        <v>40.857814699348005</v>
      </c>
      <c r="G15">
        <v>4.0899340441236873</v>
      </c>
    </row>
    <row r="16" spans="1:7">
      <c r="A16" s="3" t="s">
        <v>48</v>
      </c>
      <c r="B16" s="39">
        <v>1</v>
      </c>
      <c r="E16">
        <v>16</v>
      </c>
      <c r="F16">
        <v>40.879655601977987</v>
      </c>
      <c r="G16">
        <v>3.5725755930762872</v>
      </c>
    </row>
    <row r="17" spans="5:7">
      <c r="E17">
        <v>17</v>
      </c>
      <c r="F17">
        <v>40.882739371951615</v>
      </c>
      <c r="G17">
        <v>3.0695481154240269</v>
      </c>
    </row>
    <row r="18" spans="5:7">
      <c r="E18">
        <v>18</v>
      </c>
      <c r="F18">
        <v>40.947858719019898</v>
      </c>
      <c r="G18">
        <v>4.6459814896150249</v>
      </c>
    </row>
    <row r="19" spans="5:7">
      <c r="E19">
        <v>19</v>
      </c>
      <c r="F19">
        <v>41.191941847478617</v>
      </c>
      <c r="G19">
        <v>3.2950042539243682</v>
      </c>
    </row>
    <row r="20" spans="5:7">
      <c r="E20">
        <v>20</v>
      </c>
      <c r="F20">
        <v>41.243291672589869</v>
      </c>
      <c r="G20">
        <v>3.97903997645966</v>
      </c>
    </row>
    <row r="21" spans="5:7">
      <c r="E21">
        <v>21</v>
      </c>
      <c r="F21">
        <v>41.243828471921503</v>
      </c>
      <c r="G21">
        <v>2.4308936180948493</v>
      </c>
    </row>
    <row r="22" spans="5:7">
      <c r="E22">
        <v>22</v>
      </c>
      <c r="F22">
        <v>41.263029229220493</v>
      </c>
      <c r="G22">
        <v>3.3655943292475072</v>
      </c>
    </row>
    <row r="23" spans="5:7">
      <c r="E23">
        <v>23</v>
      </c>
      <c r="F23">
        <v>41.330152023454396</v>
      </c>
      <c r="G23">
        <v>5.7056023354921095</v>
      </c>
    </row>
    <row r="24" spans="5:7">
      <c r="E24">
        <v>24</v>
      </c>
      <c r="F24">
        <v>41.332935622463864</v>
      </c>
      <c r="G24">
        <v>3.3966580305344394</v>
      </c>
    </row>
    <row r="25" spans="5:7">
      <c r="E25">
        <v>25</v>
      </c>
      <c r="F25">
        <v>41.335105955287737</v>
      </c>
      <c r="G25">
        <v>2.8379652794422157</v>
      </c>
    </row>
    <row r="26" spans="5:7">
      <c r="E26">
        <v>26</v>
      </c>
      <c r="F26">
        <v>41.44077791519512</v>
      </c>
      <c r="G26">
        <v>2.9779441020951722</v>
      </c>
    </row>
    <row r="27" spans="5:7">
      <c r="E27">
        <v>27</v>
      </c>
      <c r="F27">
        <v>41.558467455341415</v>
      </c>
      <c r="G27">
        <v>2.2173001629431042</v>
      </c>
    </row>
    <row r="28" spans="5:7">
      <c r="E28">
        <v>28</v>
      </c>
      <c r="F28">
        <v>41.561257766611533</v>
      </c>
      <c r="G28">
        <v>4.2278164672237395</v>
      </c>
    </row>
    <row r="29" spans="5:7">
      <c r="E29">
        <v>29</v>
      </c>
      <c r="F29">
        <v>41.637718748994608</v>
      </c>
      <c r="G29">
        <v>3.5239766481141359</v>
      </c>
    </row>
    <row r="30" spans="5:7">
      <c r="E30">
        <v>30</v>
      </c>
      <c r="F30">
        <v>41.859988511639912</v>
      </c>
      <c r="G30">
        <v>4.561872907169267</v>
      </c>
    </row>
    <row r="31" spans="5:7">
      <c r="E31">
        <v>31</v>
      </c>
      <c r="F31">
        <v>42.167598205615462</v>
      </c>
      <c r="G31">
        <v>3.7134978671016867</v>
      </c>
    </row>
    <row r="32" spans="5:7">
      <c r="E32">
        <v>32</v>
      </c>
      <c r="F32">
        <v>42.183989244425838</v>
      </c>
      <c r="G32">
        <v>2.4424136884982133</v>
      </c>
    </row>
    <row r="33" spans="5:8">
      <c r="E33">
        <v>33</v>
      </c>
      <c r="F33">
        <v>42.26829893143622</v>
      </c>
      <c r="G33">
        <v>4.279773427576643</v>
      </c>
    </row>
    <row r="34" spans="5:8">
      <c r="E34">
        <v>34</v>
      </c>
      <c r="F34">
        <v>42.273593366785846</v>
      </c>
      <c r="G34">
        <v>3.1246739904631013</v>
      </c>
    </row>
    <row r="35" spans="5:8">
      <c r="E35">
        <v>35</v>
      </c>
      <c r="F35">
        <v>42.359897176168936</v>
      </c>
      <c r="G35">
        <v>2.7492487399427716</v>
      </c>
    </row>
    <row r="36" spans="5:8">
      <c r="E36">
        <v>36</v>
      </c>
      <c r="F36">
        <v>42.663910788271764</v>
      </c>
      <c r="G36">
        <v>3.6379239647524528</v>
      </c>
    </row>
    <row r="37" spans="5:8">
      <c r="E37">
        <v>37</v>
      </c>
      <c r="F37">
        <v>42.791813328169887</v>
      </c>
      <c r="G37">
        <v>3.8349604902062637</v>
      </c>
    </row>
    <row r="38" spans="5:8">
      <c r="E38">
        <v>38</v>
      </c>
      <c r="F38">
        <v>44.166330993099301</v>
      </c>
      <c r="G38">
        <v>2.7330935322284304</v>
      </c>
    </row>
    <row r="39" spans="5:8">
      <c r="E39">
        <v>39</v>
      </c>
      <c r="F39">
        <v>45.101260240769932</v>
      </c>
      <c r="G39">
        <v>2.9118540334198144</v>
      </c>
    </row>
    <row r="40" spans="5:8">
      <c r="E40" t="s">
        <v>29</v>
      </c>
      <c r="F40" t="s">
        <v>29</v>
      </c>
      <c r="G40" t="s">
        <v>29</v>
      </c>
      <c r="H40" t="s">
        <v>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 enableFormatConditionsCalculation="0">
    <tabColor indexed="26"/>
    <pageSetUpPr autoPageBreaks="0"/>
  </sheetPr>
  <dimension ref="A1:V335"/>
  <sheetViews>
    <sheetView tabSelected="1" topLeftCell="H265" zoomScaleNormal="100" workbookViewId="0">
      <selection activeCell="R302" sqref="R302"/>
    </sheetView>
  </sheetViews>
  <sheetFormatPr defaultRowHeight="12.75"/>
  <cols>
    <col min="1" max="1" width="40.28515625" style="20" customWidth="1"/>
    <col min="2" max="2" width="5.7109375" style="19" customWidth="1"/>
    <col min="3" max="3" width="9.7109375" style="36" customWidth="1"/>
    <col min="4" max="4" width="5.7109375" style="26" customWidth="1"/>
    <col min="5" max="5" width="10.42578125" style="33" customWidth="1"/>
    <col min="6" max="6" width="7.7109375" style="26" customWidth="1"/>
    <col min="7" max="7" width="9.7109375" style="31" customWidth="1"/>
    <col min="8" max="8" width="7.85546875" style="35" customWidth="1"/>
    <col min="9" max="9" width="9.7109375" style="31" customWidth="1"/>
    <col min="10" max="10" width="5.7109375" style="27" customWidth="1"/>
    <col min="11" max="11" width="5.7109375" style="28" customWidth="1"/>
    <col min="12" max="12" width="9.7109375" style="26" customWidth="1"/>
    <col min="13" max="13" width="5.7109375" style="23" customWidth="1"/>
    <col min="14" max="14" width="9.7109375" style="23" customWidth="1"/>
    <col min="15" max="15" width="8" style="23" customWidth="1"/>
    <col min="16" max="16" width="9.7109375" style="26" customWidth="1"/>
    <col min="17" max="17" width="7.28515625" style="23" customWidth="1"/>
    <col min="18" max="18" width="9.7109375" style="22" customWidth="1"/>
    <col min="19" max="19" width="6.140625" style="22" customWidth="1"/>
    <col min="20" max="20" width="5.7109375" style="26" customWidth="1"/>
  </cols>
  <sheetData>
    <row r="1" spans="1:20">
      <c r="A1" s="18" t="s">
        <v>8</v>
      </c>
    </row>
    <row r="2" spans="1:20">
      <c r="H2" s="35" t="s">
        <v>9</v>
      </c>
      <c r="N2" s="23" t="s">
        <v>10</v>
      </c>
    </row>
    <row r="3" spans="1:20" ht="6.75" customHeight="1"/>
    <row r="4" spans="1:20">
      <c r="A4" s="21" t="s">
        <v>11</v>
      </c>
      <c r="B4" s="21" t="s">
        <v>12</v>
      </c>
      <c r="C4" s="37" t="s">
        <v>13</v>
      </c>
      <c r="D4" s="25" t="s">
        <v>6</v>
      </c>
      <c r="E4" s="34" t="s">
        <v>14</v>
      </c>
      <c r="F4" s="25" t="s">
        <v>7</v>
      </c>
      <c r="G4" s="32" t="s">
        <v>15</v>
      </c>
      <c r="H4" s="29" t="s">
        <v>7</v>
      </c>
      <c r="I4" s="32" t="s">
        <v>14</v>
      </c>
      <c r="J4" s="29" t="s">
        <v>7</v>
      </c>
      <c r="K4" s="30" t="s">
        <v>16</v>
      </c>
      <c r="L4" s="25" t="s">
        <v>14</v>
      </c>
      <c r="M4" s="25" t="s">
        <v>7</v>
      </c>
      <c r="N4" s="25" t="s">
        <v>15</v>
      </c>
      <c r="O4" s="25" t="s">
        <v>7</v>
      </c>
      <c r="P4" s="25" t="s">
        <v>14</v>
      </c>
      <c r="Q4" s="25" t="s">
        <v>7</v>
      </c>
      <c r="R4" s="24" t="s">
        <v>17</v>
      </c>
      <c r="S4" s="24" t="s">
        <v>7</v>
      </c>
      <c r="T4" s="26" t="s">
        <v>18</v>
      </c>
    </row>
    <row r="5" spans="1:20">
      <c r="A5" s="21"/>
      <c r="B5" s="21" t="s">
        <v>19</v>
      </c>
      <c r="C5" s="37" t="s">
        <v>20</v>
      </c>
      <c r="D5" s="25"/>
      <c r="E5" s="34" t="s">
        <v>15</v>
      </c>
      <c r="F5" s="25" t="s">
        <v>21</v>
      </c>
      <c r="G5" s="32" t="s">
        <v>22</v>
      </c>
      <c r="H5" s="29" t="s">
        <v>21</v>
      </c>
      <c r="I5" s="32" t="s">
        <v>23</v>
      </c>
      <c r="J5" s="29" t="s">
        <v>21</v>
      </c>
      <c r="K5" s="30" t="s">
        <v>24</v>
      </c>
      <c r="L5" s="25" t="s">
        <v>25</v>
      </c>
      <c r="M5" s="25" t="s">
        <v>26</v>
      </c>
      <c r="N5" s="25" t="s">
        <v>27</v>
      </c>
      <c r="O5" s="25" t="s">
        <v>26</v>
      </c>
      <c r="P5" s="25" t="s">
        <v>15</v>
      </c>
      <c r="Q5" s="25" t="s">
        <v>26</v>
      </c>
      <c r="R5" s="24" t="s">
        <v>26</v>
      </c>
      <c r="S5" s="24" t="s">
        <v>26</v>
      </c>
      <c r="T5" s="26" t="s">
        <v>21</v>
      </c>
    </row>
    <row r="6" spans="1:20" ht="3.75" customHeight="1"/>
    <row r="7" spans="1:20">
      <c r="A7" s="40" t="s">
        <v>64</v>
      </c>
      <c r="B7" s="21">
        <v>59.370458363005703</v>
      </c>
      <c r="C7" s="37">
        <v>764.87236210778167</v>
      </c>
      <c r="D7" s="25">
        <v>1.1197344813324634</v>
      </c>
      <c r="E7" s="34">
        <v>32.252653850266235</v>
      </c>
      <c r="F7" s="25">
        <v>11.467698402452994</v>
      </c>
      <c r="G7" s="32">
        <v>2.5109706430592557E-2</v>
      </c>
      <c r="H7" s="29">
        <v>12.206815515765657</v>
      </c>
      <c r="I7" s="32">
        <v>5.8736195952110966E-3</v>
      </c>
      <c r="J7" s="29">
        <v>4.1830895742637679</v>
      </c>
      <c r="K7" s="30">
        <v>0.34268475417369226</v>
      </c>
      <c r="L7" s="25">
        <v>37.753019441999896</v>
      </c>
      <c r="M7" s="25">
        <v>1.5746272982346916</v>
      </c>
      <c r="N7" s="25">
        <v>25.181131671819415</v>
      </c>
      <c r="O7" s="25">
        <v>3.0360217288935036</v>
      </c>
      <c r="P7" s="25">
        <v>1058.7616967357008</v>
      </c>
      <c r="Q7" s="25">
        <v>345.32065699548747</v>
      </c>
      <c r="R7" s="41">
        <v>37.753019441999896</v>
      </c>
      <c r="S7" s="41">
        <v>1.5746272982346916</v>
      </c>
      <c r="T7" s="25" t="s">
        <v>28</v>
      </c>
    </row>
    <row r="8" spans="1:20">
      <c r="A8" s="40" t="s">
        <v>65</v>
      </c>
      <c r="B8" s="21">
        <v>30.803184620350176</v>
      </c>
      <c r="C8" s="37">
        <v>319.26237722161699</v>
      </c>
      <c r="D8" s="25">
        <v>1.9045183339142886</v>
      </c>
      <c r="E8" s="34">
        <v>234.25156145643533</v>
      </c>
      <c r="F8" s="25">
        <v>6.3183625711652063</v>
      </c>
      <c r="G8" s="32">
        <v>3.4634246879068184E-3</v>
      </c>
      <c r="H8" s="29">
        <v>8.1879268382268098</v>
      </c>
      <c r="I8" s="32">
        <v>5.884193799890771E-3</v>
      </c>
      <c r="J8" s="29">
        <v>5.2077289030299463</v>
      </c>
      <c r="K8" s="30">
        <v>0.6360253341195875</v>
      </c>
      <c r="L8" s="25">
        <v>37.820786747346673</v>
      </c>
      <c r="M8" s="25">
        <v>1.9638376025444622</v>
      </c>
      <c r="N8" s="25">
        <v>3.5106268416864173</v>
      </c>
      <c r="O8" s="25">
        <v>0.28695122072847479</v>
      </c>
      <c r="P8" s="25">
        <v>0</v>
      </c>
      <c r="Q8" s="25">
        <v>0</v>
      </c>
      <c r="R8" s="41">
        <v>37.820786747346673</v>
      </c>
      <c r="S8" s="41">
        <v>1.9638376025444622</v>
      </c>
      <c r="T8" s="25" t="s">
        <v>28</v>
      </c>
    </row>
    <row r="9" spans="1:20">
      <c r="A9" s="40" t="s">
        <v>97</v>
      </c>
      <c r="B9" s="21">
        <v>72.252228859931705</v>
      </c>
      <c r="C9" s="37">
        <v>830.7303437044925</v>
      </c>
      <c r="D9" s="25">
        <v>1.0425709642023786</v>
      </c>
      <c r="E9" s="34">
        <v>30.624754118229305</v>
      </c>
      <c r="F9" s="25">
        <v>6.5805582686080948</v>
      </c>
      <c r="G9" s="32">
        <v>2.6885171276570696E-2</v>
      </c>
      <c r="H9" s="29">
        <v>7.5790152954977978</v>
      </c>
      <c r="I9" s="32">
        <v>5.9715097169383419E-3</v>
      </c>
      <c r="J9" s="29">
        <v>3.7600167184260238</v>
      </c>
      <c r="K9" s="30">
        <v>0.49610887058898073</v>
      </c>
      <c r="L9" s="25">
        <v>38.380344339224706</v>
      </c>
      <c r="M9" s="25">
        <v>1.4388199497419656</v>
      </c>
      <c r="N9" s="25">
        <v>26.938229007412804</v>
      </c>
      <c r="O9" s="25">
        <v>2.014810425286953</v>
      </c>
      <c r="P9" s="25">
        <v>905.82766434759105</v>
      </c>
      <c r="Q9" s="25">
        <v>191.22268166042653</v>
      </c>
      <c r="R9" s="41">
        <v>38.380344339224706</v>
      </c>
      <c r="S9" s="41">
        <v>1.4388199497419656</v>
      </c>
      <c r="T9" s="25" t="s">
        <v>28</v>
      </c>
    </row>
    <row r="10" spans="1:20">
      <c r="A10" s="40" t="s">
        <v>98</v>
      </c>
      <c r="B10" s="21">
        <v>62.711897075674521</v>
      </c>
      <c r="C10" s="37">
        <v>1040.0440070226559</v>
      </c>
      <c r="D10" s="25">
        <v>1.1725616804078511</v>
      </c>
      <c r="E10" s="34">
        <v>29.390791230798616</v>
      </c>
      <c r="F10" s="25">
        <v>5.9264702907917686</v>
      </c>
      <c r="G10" s="32">
        <v>2.8043924903539397E-2</v>
      </c>
      <c r="H10" s="29">
        <v>7.4577494315183674</v>
      </c>
      <c r="I10" s="32">
        <v>5.9779021042364417E-3</v>
      </c>
      <c r="J10" s="29">
        <v>4.5271377796213645</v>
      </c>
      <c r="K10" s="30">
        <v>0.60703806439091634</v>
      </c>
      <c r="L10" s="25">
        <v>38.421307572091727</v>
      </c>
      <c r="M10" s="25">
        <v>1.7342123945294219</v>
      </c>
      <c r="N10" s="25">
        <v>28.083357491521809</v>
      </c>
      <c r="O10" s="25">
        <v>2.0656913077010479</v>
      </c>
      <c r="P10" s="25">
        <v>787.94766037614136</v>
      </c>
      <c r="Q10" s="25">
        <v>167.81979058767746</v>
      </c>
      <c r="R10" s="41">
        <v>38.421307572091727</v>
      </c>
      <c r="S10" s="41">
        <v>1.7342123945294219</v>
      </c>
      <c r="T10" s="25" t="s">
        <v>28</v>
      </c>
    </row>
    <row r="11" spans="1:20">
      <c r="A11" s="40" t="s">
        <v>99</v>
      </c>
      <c r="B11" s="21">
        <v>53.933628374733402</v>
      </c>
      <c r="C11" s="37">
        <v>732.44492215145613</v>
      </c>
      <c r="D11" s="25">
        <v>1.4263070039280883</v>
      </c>
      <c r="E11" s="34">
        <v>32.370109459358105</v>
      </c>
      <c r="F11" s="25">
        <v>8.3835670822120498</v>
      </c>
      <c r="G11" s="32">
        <v>2.5514304576860419E-2</v>
      </c>
      <c r="H11" s="29">
        <v>9.3766331846726807</v>
      </c>
      <c r="I11" s="32">
        <v>5.989997330521999E-3</v>
      </c>
      <c r="J11" s="29">
        <v>4.1996491351011054</v>
      </c>
      <c r="K11" s="30">
        <v>0.44788455007133859</v>
      </c>
      <c r="L11" s="25">
        <v>38.498814612124569</v>
      </c>
      <c r="M11" s="25">
        <v>1.6119968511565439</v>
      </c>
      <c r="N11" s="25">
        <v>25.581811761611924</v>
      </c>
      <c r="O11" s="25">
        <v>2.3687522416350273</v>
      </c>
      <c r="P11" s="25">
        <v>1069.6938659045852</v>
      </c>
      <c r="Q11" s="25">
        <v>252.77391671555682</v>
      </c>
      <c r="R11" s="41">
        <v>38.498814612124569</v>
      </c>
      <c r="S11" s="41">
        <v>1.6119968511565439</v>
      </c>
      <c r="T11" s="25" t="s">
        <v>28</v>
      </c>
    </row>
    <row r="12" spans="1:20">
      <c r="A12" s="40" t="s">
        <v>100</v>
      </c>
      <c r="B12" s="21">
        <v>282.19068290008806</v>
      </c>
      <c r="C12" s="37">
        <v>3726.3541587750519</v>
      </c>
      <c r="D12" s="25">
        <v>1.1313727229855752</v>
      </c>
      <c r="E12" s="34">
        <v>23.21473810147037</v>
      </c>
      <c r="F12" s="25">
        <v>2.3365334680640175</v>
      </c>
      <c r="G12" s="32">
        <v>3.5617001060797342E-2</v>
      </c>
      <c r="H12" s="29">
        <v>3.3981496723131634</v>
      </c>
      <c r="I12" s="32">
        <v>5.9968041165230834E-3</v>
      </c>
      <c r="J12" s="29">
        <v>2.4673938777703888</v>
      </c>
      <c r="K12" s="30">
        <v>0.72609923508484042</v>
      </c>
      <c r="L12" s="25">
        <v>38.542432554131437</v>
      </c>
      <c r="M12" s="25">
        <v>0.94815634002170412</v>
      </c>
      <c r="N12" s="25">
        <v>35.535752032599575</v>
      </c>
      <c r="O12" s="25">
        <v>1.1866722589515675</v>
      </c>
      <c r="P12" s="25">
        <v>163.1894821035869</v>
      </c>
      <c r="Q12" s="25">
        <v>58.128634181527424</v>
      </c>
      <c r="R12" s="41">
        <v>38.542432554131437</v>
      </c>
      <c r="S12" s="41">
        <v>0.94815634002170412</v>
      </c>
      <c r="T12" s="25" t="s">
        <v>28</v>
      </c>
    </row>
    <row r="13" spans="1:20">
      <c r="A13" s="40" t="s">
        <v>101</v>
      </c>
      <c r="B13" s="21">
        <v>150.97166066473181</v>
      </c>
      <c r="C13" s="37">
        <v>1325.0503176196432</v>
      </c>
      <c r="D13" s="25">
        <v>1.1352676857523762</v>
      </c>
      <c r="E13" s="34">
        <v>26.28718548216467</v>
      </c>
      <c r="F13" s="25">
        <v>3.3275009673293998</v>
      </c>
      <c r="G13" s="32">
        <v>3.1459124110887832E-2</v>
      </c>
      <c r="H13" s="29">
        <v>4.1725742052534978</v>
      </c>
      <c r="I13" s="32">
        <v>5.9977649449473973E-3</v>
      </c>
      <c r="J13" s="29">
        <v>2.5175608852158402</v>
      </c>
      <c r="K13" s="30">
        <v>0.60335916424112823</v>
      </c>
      <c r="L13" s="25">
        <v>38.548589526994817</v>
      </c>
      <c r="M13" s="25">
        <v>0.96758831924164923</v>
      </c>
      <c r="N13" s="25">
        <v>31.450906356160331</v>
      </c>
      <c r="O13" s="25">
        <v>1.2921972694718704</v>
      </c>
      <c r="P13" s="25">
        <v>482.32126230356272</v>
      </c>
      <c r="Q13" s="25">
        <v>88.284151186998258</v>
      </c>
      <c r="R13" s="41">
        <v>38.548589526994817</v>
      </c>
      <c r="S13" s="41">
        <v>0.96758831924164923</v>
      </c>
      <c r="T13" s="25" t="s">
        <v>28</v>
      </c>
    </row>
    <row r="14" spans="1:20">
      <c r="A14" s="40" t="s">
        <v>102</v>
      </c>
      <c r="B14" s="21">
        <v>103.70164178222463</v>
      </c>
      <c r="C14" s="37">
        <v>1210.6553122042278</v>
      </c>
      <c r="D14" s="25">
        <v>1.1391210180160811</v>
      </c>
      <c r="E14" s="34">
        <v>28.62637876525789</v>
      </c>
      <c r="F14" s="25">
        <v>3.3753217614913944</v>
      </c>
      <c r="G14" s="32">
        <v>2.9023658867336918E-2</v>
      </c>
      <c r="H14" s="29">
        <v>4.3565921004956492</v>
      </c>
      <c r="I14" s="32">
        <v>6.0258358854802909E-3</v>
      </c>
      <c r="J14" s="29">
        <v>2.7544686849742401</v>
      </c>
      <c r="K14" s="30">
        <v>0.63225305960153233</v>
      </c>
      <c r="L14" s="25">
        <v>38.728465060357024</v>
      </c>
      <c r="M14" s="25">
        <v>1.0635654337036868</v>
      </c>
      <c r="N14" s="25">
        <v>29.050564739945884</v>
      </c>
      <c r="O14" s="25">
        <v>1.2476817708141112</v>
      </c>
      <c r="P14" s="25">
        <v>713.96922086955885</v>
      </c>
      <c r="Q14" s="25">
        <v>94.026542380369165</v>
      </c>
      <c r="R14" s="41">
        <v>38.728465060357024</v>
      </c>
      <c r="S14" s="41">
        <v>1.0635654337036868</v>
      </c>
      <c r="T14" s="25" t="s">
        <v>28</v>
      </c>
    </row>
    <row r="15" spans="1:20">
      <c r="A15" s="40" t="s">
        <v>103</v>
      </c>
      <c r="B15" s="21">
        <v>175.97722076448639</v>
      </c>
      <c r="C15" s="37">
        <v>1952.1779320102653</v>
      </c>
      <c r="D15" s="25">
        <v>1.6126985158488452</v>
      </c>
      <c r="E15" s="34">
        <v>25.443992833386645</v>
      </c>
      <c r="F15" s="25">
        <v>3.0704924212534399</v>
      </c>
      <c r="G15" s="32">
        <v>3.2722887516330977E-2</v>
      </c>
      <c r="H15" s="29">
        <v>4.4135891333169059</v>
      </c>
      <c r="I15" s="32">
        <v>6.0385909156748093E-3</v>
      </c>
      <c r="J15" s="29">
        <v>3.1704645288598114</v>
      </c>
      <c r="K15" s="30">
        <v>0.7183415658079485</v>
      </c>
      <c r="L15" s="25">
        <v>38.810196247932197</v>
      </c>
      <c r="M15" s="25">
        <v>1.2267669816603544</v>
      </c>
      <c r="N15" s="25">
        <v>32.694211547575868</v>
      </c>
      <c r="O15" s="25">
        <v>1.4200051286982571</v>
      </c>
      <c r="P15" s="25">
        <v>396.60232953295719</v>
      </c>
      <c r="Q15" s="25">
        <v>80.042362279923907</v>
      </c>
      <c r="R15" s="41">
        <v>38.810196247932197</v>
      </c>
      <c r="S15" s="41">
        <v>1.2267669816603544</v>
      </c>
      <c r="T15" s="25" t="s">
        <v>28</v>
      </c>
    </row>
    <row r="16" spans="1:20">
      <c r="A16" s="40" t="s">
        <v>104</v>
      </c>
      <c r="B16" s="21">
        <v>285.26195307952918</v>
      </c>
      <c r="C16" s="37">
        <v>3024.9052798478947</v>
      </c>
      <c r="D16" s="25">
        <v>1.5666087951131709</v>
      </c>
      <c r="E16" s="34">
        <v>23.040139772213447</v>
      </c>
      <c r="F16" s="25">
        <v>2.927667316898003</v>
      </c>
      <c r="G16" s="32">
        <v>3.6387355906181605E-2</v>
      </c>
      <c r="H16" s="29">
        <v>3.8448564652947725</v>
      </c>
      <c r="I16" s="32">
        <v>6.0804305629511219E-3</v>
      </c>
      <c r="J16" s="29">
        <v>2.4923252838035128</v>
      </c>
      <c r="K16" s="30">
        <v>0.6482232318163883</v>
      </c>
      <c r="L16" s="25">
        <v>39.078287442077709</v>
      </c>
      <c r="M16" s="25">
        <v>0.97101192565953198</v>
      </c>
      <c r="N16" s="25">
        <v>36.290774857149813</v>
      </c>
      <c r="O16" s="25">
        <v>1.3706882783171856</v>
      </c>
      <c r="P16" s="25">
        <v>144.44421974264091</v>
      </c>
      <c r="Q16" s="25">
        <v>72.57288663889274</v>
      </c>
      <c r="R16" s="41">
        <v>39.078287442077709</v>
      </c>
      <c r="S16" s="41">
        <v>0.97101192565953198</v>
      </c>
      <c r="T16" s="25" t="s">
        <v>28</v>
      </c>
    </row>
    <row r="17" spans="1:20">
      <c r="A17" s="40" t="s">
        <v>105</v>
      </c>
      <c r="B17" s="21">
        <v>138.15447395097277</v>
      </c>
      <c r="C17" s="37">
        <v>2257.648822921482</v>
      </c>
      <c r="D17" s="25">
        <v>1.567450537601305</v>
      </c>
      <c r="E17" s="34">
        <v>24.575772572943045</v>
      </c>
      <c r="F17" s="25">
        <v>4.6798667378983074</v>
      </c>
      <c r="G17" s="32">
        <v>3.4166626211381529E-2</v>
      </c>
      <c r="H17" s="29">
        <v>5.2936914264262471</v>
      </c>
      <c r="I17" s="32">
        <v>6.089869708120592E-3</v>
      </c>
      <c r="J17" s="29">
        <v>2.4742708489031284</v>
      </c>
      <c r="K17" s="30">
        <v>0.46739990105042845</v>
      </c>
      <c r="L17" s="25">
        <v>39.138768047799637</v>
      </c>
      <c r="M17" s="25">
        <v>0.96546530622443782</v>
      </c>
      <c r="N17" s="25">
        <v>34.112717987293713</v>
      </c>
      <c r="O17" s="25">
        <v>1.7758265872575869</v>
      </c>
      <c r="P17" s="25">
        <v>306.93477738881785</v>
      </c>
      <c r="Q17" s="25">
        <v>119.8318392027786</v>
      </c>
      <c r="R17" s="41">
        <v>39.138768047799637</v>
      </c>
      <c r="S17" s="41">
        <v>0.96546530622443782</v>
      </c>
      <c r="T17" s="25" t="s">
        <v>28</v>
      </c>
    </row>
    <row r="18" spans="1:20">
      <c r="A18" s="40" t="s">
        <v>106</v>
      </c>
      <c r="B18" s="21">
        <v>326.95948534594368</v>
      </c>
      <c r="C18" s="37">
        <v>2095.3358284487781</v>
      </c>
      <c r="D18" s="25">
        <v>1.2994837677591127</v>
      </c>
      <c r="E18" s="34">
        <v>23.100220621681419</v>
      </c>
      <c r="F18" s="25">
        <v>3.196603569808905</v>
      </c>
      <c r="G18" s="32">
        <v>3.6369209885906237E-2</v>
      </c>
      <c r="H18" s="29">
        <v>4.0222751262397241</v>
      </c>
      <c r="I18" s="32">
        <v>6.0932460995116846E-3</v>
      </c>
      <c r="J18" s="29">
        <v>2.4413977161969638</v>
      </c>
      <c r="K18" s="30">
        <v>0.60696934932925284</v>
      </c>
      <c r="L18" s="25">
        <v>39.160401881397824</v>
      </c>
      <c r="M18" s="25">
        <v>0.95316311564870304</v>
      </c>
      <c r="N18" s="25">
        <v>36.272996443827068</v>
      </c>
      <c r="O18" s="25">
        <v>1.4332479751625726</v>
      </c>
      <c r="P18" s="25">
        <v>150.90367074504735</v>
      </c>
      <c r="Q18" s="25">
        <v>79.34246124712223</v>
      </c>
      <c r="R18" s="41">
        <v>39.160401881397824</v>
      </c>
      <c r="S18" s="41">
        <v>0.95316311564870304</v>
      </c>
      <c r="T18" s="25" t="s">
        <v>28</v>
      </c>
    </row>
    <row r="19" spans="1:20">
      <c r="A19" s="40" t="s">
        <v>107</v>
      </c>
      <c r="B19" s="21">
        <v>182.53220142674252</v>
      </c>
      <c r="C19" s="37">
        <v>4231.1585972345911</v>
      </c>
      <c r="D19" s="25">
        <v>1.4608374137188909</v>
      </c>
      <c r="E19" s="34">
        <v>20.31621794957703</v>
      </c>
      <c r="F19" s="25">
        <v>2.3920251578263829</v>
      </c>
      <c r="G19" s="32">
        <v>4.1545548261497797E-2</v>
      </c>
      <c r="H19" s="29">
        <v>3.7038720113127379</v>
      </c>
      <c r="I19" s="32">
        <v>6.121615994453585E-3</v>
      </c>
      <c r="J19" s="29">
        <v>2.8278761501366239</v>
      </c>
      <c r="K19" s="30">
        <v>0.76349186513449729</v>
      </c>
      <c r="L19" s="25">
        <v>39.342175802815952</v>
      </c>
      <c r="M19" s="25">
        <v>1.1091599980107638</v>
      </c>
      <c r="N19" s="25">
        <v>41.331892258705224</v>
      </c>
      <c r="O19" s="25">
        <v>1.5001421901100223</v>
      </c>
      <c r="P19" s="25">
        <v>158.40288212412321</v>
      </c>
      <c r="Q19" s="25">
        <v>56.000582714243599</v>
      </c>
      <c r="R19" s="41">
        <v>39.342175802815952</v>
      </c>
      <c r="S19" s="41">
        <v>1.1091599980107638</v>
      </c>
      <c r="T19" s="25" t="s">
        <v>28</v>
      </c>
    </row>
    <row r="20" spans="1:20">
      <c r="A20" s="40" t="s">
        <v>108</v>
      </c>
      <c r="B20" s="21">
        <v>46.849482398403026</v>
      </c>
      <c r="C20" s="37">
        <v>595.81280869364264</v>
      </c>
      <c r="D20" s="25">
        <v>1.3555587897636681</v>
      </c>
      <c r="E20" s="34">
        <v>42.615289833247843</v>
      </c>
      <c r="F20" s="25">
        <v>7.6473962976348417</v>
      </c>
      <c r="G20" s="32">
        <v>1.9813877424275341E-2</v>
      </c>
      <c r="H20" s="29">
        <v>8.3882849483128084</v>
      </c>
      <c r="I20" s="32">
        <v>6.1239783083546556E-3</v>
      </c>
      <c r="J20" s="29">
        <v>3.4468324939010495</v>
      </c>
      <c r="K20" s="30">
        <v>0.41091027726643148</v>
      </c>
      <c r="L20" s="25">
        <v>39.357311583337136</v>
      </c>
      <c r="M20" s="25">
        <v>1.3524478712813703</v>
      </c>
      <c r="N20" s="25">
        <v>19.921955153048753</v>
      </c>
      <c r="O20" s="25">
        <v>1.6548248147956244</v>
      </c>
      <c r="P20" s="25">
        <v>1989.0460791903217</v>
      </c>
      <c r="Q20" s="25">
        <v>286.20649127233344</v>
      </c>
      <c r="R20" s="41">
        <v>39.357311583337136</v>
      </c>
      <c r="S20" s="41">
        <v>1.3524478712813703</v>
      </c>
      <c r="T20" s="25" t="s">
        <v>28</v>
      </c>
    </row>
    <row r="21" spans="1:20">
      <c r="A21" s="40" t="s">
        <v>109</v>
      </c>
      <c r="B21" s="21">
        <v>428.84032506994333</v>
      </c>
      <c r="C21" s="37">
        <v>6382.0553037245263</v>
      </c>
      <c r="D21" s="25">
        <v>1.9247371972170682</v>
      </c>
      <c r="E21" s="34">
        <v>22.555027921519098</v>
      </c>
      <c r="F21" s="25">
        <v>1.9951590911601724</v>
      </c>
      <c r="G21" s="32">
        <v>3.7447352368218938E-2</v>
      </c>
      <c r="H21" s="29">
        <v>3.0291962930757963</v>
      </c>
      <c r="I21" s="32">
        <v>6.1258056154057331E-3</v>
      </c>
      <c r="J21" s="29">
        <v>2.2793355134655058</v>
      </c>
      <c r="K21" s="30">
        <v>0.75245553372545093</v>
      </c>
      <c r="L21" s="25">
        <v>39.369019451995179</v>
      </c>
      <c r="M21" s="25">
        <v>0.89461749906933719</v>
      </c>
      <c r="N21" s="25">
        <v>37.328757810660456</v>
      </c>
      <c r="O21" s="25">
        <v>1.1102289588404517</v>
      </c>
      <c r="P21" s="25">
        <v>91.972587575940622</v>
      </c>
      <c r="Q21" s="25">
        <v>48.951896037419971</v>
      </c>
      <c r="R21" s="41">
        <v>39.369019451995179</v>
      </c>
      <c r="S21" s="41">
        <v>0.89461749906933719</v>
      </c>
      <c r="T21" s="25" t="s">
        <v>28</v>
      </c>
    </row>
    <row r="22" spans="1:20">
      <c r="A22" s="40" t="s">
        <v>110</v>
      </c>
      <c r="B22" s="21">
        <v>221.49593240591983</v>
      </c>
      <c r="C22" s="37">
        <v>12414.316239725069</v>
      </c>
      <c r="D22" s="25">
        <v>0.38737337336102157</v>
      </c>
      <c r="E22" s="34">
        <v>20.763244636033093</v>
      </c>
      <c r="F22" s="25">
        <v>2.2139262542160711</v>
      </c>
      <c r="G22" s="32">
        <v>4.0693248672160988E-2</v>
      </c>
      <c r="H22" s="29">
        <v>3.4399006724125836</v>
      </c>
      <c r="I22" s="32">
        <v>6.1279654570279051E-3</v>
      </c>
      <c r="J22" s="29">
        <v>2.6327641704029139</v>
      </c>
      <c r="K22" s="30">
        <v>0.765360520877022</v>
      </c>
      <c r="L22" s="25">
        <v>39.382857899078488</v>
      </c>
      <c r="M22" s="25">
        <v>1.0336970009853346</v>
      </c>
      <c r="N22" s="25">
        <v>40.500661365384467</v>
      </c>
      <c r="O22" s="25">
        <v>1.3657641235451301</v>
      </c>
      <c r="P22" s="25">
        <v>107.25829193145657</v>
      </c>
      <c r="Q22" s="25">
        <v>52.315728877660788</v>
      </c>
      <c r="R22" s="41">
        <v>39.382857899078488</v>
      </c>
      <c r="S22" s="41">
        <v>1.0336970009853346</v>
      </c>
      <c r="T22" s="25" t="s">
        <v>28</v>
      </c>
    </row>
    <row r="23" spans="1:20">
      <c r="A23" s="40" t="s">
        <v>111</v>
      </c>
      <c r="B23" s="21">
        <v>40.599224737256314</v>
      </c>
      <c r="C23" s="37">
        <v>315.32707324335951</v>
      </c>
      <c r="D23" s="25">
        <v>1.627676795750181</v>
      </c>
      <c r="E23" s="34">
        <v>108.69125664536379</v>
      </c>
      <c r="F23" s="25">
        <v>6.8417508141505783</v>
      </c>
      <c r="G23" s="32">
        <v>7.7767717906236395E-3</v>
      </c>
      <c r="H23" s="29">
        <v>7.7529917396088726</v>
      </c>
      <c r="I23" s="32">
        <v>6.1304547328626295E-3</v>
      </c>
      <c r="J23" s="29">
        <v>3.6468241953120399</v>
      </c>
      <c r="K23" s="30">
        <v>0.47037638085965738</v>
      </c>
      <c r="L23" s="25">
        <v>39.398807046448034</v>
      </c>
      <c r="M23" s="25">
        <v>1.4324234929262438</v>
      </c>
      <c r="N23" s="25">
        <v>7.8658562899240261</v>
      </c>
      <c r="O23" s="25">
        <v>0.60748323148776118</v>
      </c>
      <c r="P23" s="25">
        <v>0</v>
      </c>
      <c r="Q23" s="25">
        <v>0</v>
      </c>
      <c r="R23" s="41">
        <v>39.398807046448034</v>
      </c>
      <c r="S23" s="41">
        <v>1.4324234929262438</v>
      </c>
      <c r="T23" s="25" t="s">
        <v>28</v>
      </c>
    </row>
    <row r="24" spans="1:20">
      <c r="A24" s="40" t="s">
        <v>112</v>
      </c>
      <c r="B24" s="21">
        <v>47.911405353063763</v>
      </c>
      <c r="C24" s="37">
        <v>950.29086857056313</v>
      </c>
      <c r="D24" s="25">
        <v>1.201203112208415</v>
      </c>
      <c r="E24" s="34">
        <v>33.244243004318456</v>
      </c>
      <c r="F24" s="25">
        <v>12.118414809603669</v>
      </c>
      <c r="G24" s="32">
        <v>2.5461049590484786E-2</v>
      </c>
      <c r="H24" s="29">
        <v>12.669863679382388</v>
      </c>
      <c r="I24" s="32">
        <v>6.1389129658476873E-3</v>
      </c>
      <c r="J24" s="29">
        <v>3.6972243854696596</v>
      </c>
      <c r="K24" s="30">
        <v>0.29181248346705857</v>
      </c>
      <c r="L24" s="25">
        <v>39.452999863718375</v>
      </c>
      <c r="M24" s="25">
        <v>1.4542114238506407</v>
      </c>
      <c r="N24" s="25">
        <v>25.529081522246017</v>
      </c>
      <c r="O24" s="25">
        <v>3.1941875984924373</v>
      </c>
      <c r="P24" s="25">
        <v>1150.6615970058594</v>
      </c>
      <c r="Q24" s="25">
        <v>372.65600733506625</v>
      </c>
      <c r="R24" s="41">
        <v>39.452999863718375</v>
      </c>
      <c r="S24" s="41">
        <v>1.4542114238506407</v>
      </c>
      <c r="T24" s="25" t="s">
        <v>28</v>
      </c>
    </row>
    <row r="25" spans="1:20">
      <c r="A25" s="40" t="s">
        <v>113</v>
      </c>
      <c r="B25" s="21">
        <v>91.919357480229422</v>
      </c>
      <c r="C25" s="37">
        <v>5787.8363336154098</v>
      </c>
      <c r="D25" s="25">
        <v>0.8203184375231074</v>
      </c>
      <c r="E25" s="34">
        <v>22.048649807496641</v>
      </c>
      <c r="F25" s="25">
        <v>3.8764948131988954</v>
      </c>
      <c r="G25" s="32">
        <v>3.8401623215595058E-2</v>
      </c>
      <c r="H25" s="29">
        <v>5.6292124942015986</v>
      </c>
      <c r="I25" s="32">
        <v>6.1408757058318006E-3</v>
      </c>
      <c r="J25" s="29">
        <v>4.0817669296662986</v>
      </c>
      <c r="K25" s="30">
        <v>0.72510443225775267</v>
      </c>
      <c r="L25" s="25">
        <v>39.465575286818584</v>
      </c>
      <c r="M25" s="25">
        <v>1.6059718599462656</v>
      </c>
      <c r="N25" s="25">
        <v>38.262304062140501</v>
      </c>
      <c r="O25" s="25">
        <v>2.1137927541828496</v>
      </c>
      <c r="P25" s="25">
        <v>36.562632405757761</v>
      </c>
      <c r="Q25" s="25">
        <v>94.123493730988159</v>
      </c>
      <c r="R25" s="41">
        <v>39.465575286818584</v>
      </c>
      <c r="S25" s="41">
        <v>1.6059718599462656</v>
      </c>
      <c r="T25" s="25" t="s">
        <v>28</v>
      </c>
    </row>
    <row r="26" spans="1:20">
      <c r="A26" s="40" t="s">
        <v>114</v>
      </c>
      <c r="B26" s="21">
        <v>121.69794810402502</v>
      </c>
      <c r="C26" s="37">
        <v>1782.2205631400973</v>
      </c>
      <c r="D26" s="25">
        <v>1.2889681592588627</v>
      </c>
      <c r="E26" s="34">
        <v>25.196923146332157</v>
      </c>
      <c r="F26" s="25">
        <v>3.744250270780193</v>
      </c>
      <c r="G26" s="32">
        <v>3.3632941534215352E-2</v>
      </c>
      <c r="H26" s="29">
        <v>4.5009260333067056</v>
      </c>
      <c r="I26" s="32">
        <v>6.1462622789578408E-3</v>
      </c>
      <c r="J26" s="29">
        <v>2.4977840313086488</v>
      </c>
      <c r="K26" s="30">
        <v>0.55494891780605338</v>
      </c>
      <c r="L26" s="25">
        <v>39.50008734102493</v>
      </c>
      <c r="M26" s="25">
        <v>0.98361029213272033</v>
      </c>
      <c r="N26" s="25">
        <v>33.588591377091916</v>
      </c>
      <c r="O26" s="25">
        <v>1.4870672454753944</v>
      </c>
      <c r="P26" s="25">
        <v>371.23621667650872</v>
      </c>
      <c r="Q26" s="25">
        <v>97.112122213529034</v>
      </c>
      <c r="R26" s="41">
        <v>39.50008734102493</v>
      </c>
      <c r="S26" s="41">
        <v>0.98361029213272033</v>
      </c>
      <c r="T26" s="25" t="s">
        <v>28</v>
      </c>
    </row>
    <row r="27" spans="1:20">
      <c r="A27" s="40" t="s">
        <v>115</v>
      </c>
      <c r="B27" s="21">
        <v>158.64783766910185</v>
      </c>
      <c r="C27" s="37">
        <v>2362.6632605763061</v>
      </c>
      <c r="D27" s="25">
        <v>1.213102550102916</v>
      </c>
      <c r="E27" s="34">
        <v>23.907507653524362</v>
      </c>
      <c r="F27" s="25">
        <v>3.6524332400627597</v>
      </c>
      <c r="G27" s="32">
        <v>3.5485192630978428E-2</v>
      </c>
      <c r="H27" s="29">
        <v>4.4848689914326929</v>
      </c>
      <c r="I27" s="32">
        <v>6.152904804263875E-3</v>
      </c>
      <c r="J27" s="29">
        <v>2.6026489001014244</v>
      </c>
      <c r="K27" s="30">
        <v>0.58031770940760674</v>
      </c>
      <c r="L27" s="25">
        <v>39.542646091769726</v>
      </c>
      <c r="M27" s="25">
        <v>1.0260062468408826</v>
      </c>
      <c r="N27" s="25">
        <v>35.40651065909065</v>
      </c>
      <c r="O27" s="25">
        <v>1.5605701234147453</v>
      </c>
      <c r="P27" s="25">
        <v>236.8673526124949</v>
      </c>
      <c r="Q27" s="25">
        <v>92.209222829432107</v>
      </c>
      <c r="R27" s="41">
        <v>39.542646091769726</v>
      </c>
      <c r="S27" s="41">
        <v>1.0260062468408826</v>
      </c>
      <c r="T27" s="25" t="s">
        <v>28</v>
      </c>
    </row>
    <row r="28" spans="1:20">
      <c r="A28" s="40" t="s">
        <v>116</v>
      </c>
      <c r="B28" s="21">
        <v>71.769451414299056</v>
      </c>
      <c r="C28" s="37">
        <v>2338.0618722036015</v>
      </c>
      <c r="D28" s="25">
        <v>1.4729211991240587</v>
      </c>
      <c r="E28" s="34">
        <v>15.866304958931691</v>
      </c>
      <c r="F28" s="25">
        <v>7.0155509754748486</v>
      </c>
      <c r="G28" s="32">
        <v>5.3487931945684422E-2</v>
      </c>
      <c r="H28" s="29">
        <v>7.9842424949832607</v>
      </c>
      <c r="I28" s="32">
        <v>6.1550322009922658E-3</v>
      </c>
      <c r="J28" s="29">
        <v>3.8118463674721244</v>
      </c>
      <c r="K28" s="30">
        <v>0.47742116673776142</v>
      </c>
      <c r="L28" s="25">
        <v>39.556276292384979</v>
      </c>
      <c r="M28" s="25">
        <v>1.5032078242636189</v>
      </c>
      <c r="N28" s="25">
        <v>52.908056044510808</v>
      </c>
      <c r="O28" s="25">
        <v>4.1161600207346254</v>
      </c>
      <c r="P28" s="25">
        <v>709.11031558611774</v>
      </c>
      <c r="Q28" s="25">
        <v>149.34084216160636</v>
      </c>
      <c r="R28" s="41">
        <v>39.556276292384979</v>
      </c>
      <c r="S28" s="41">
        <v>1.5032078242636189</v>
      </c>
      <c r="T28" s="25" t="s">
        <v>28</v>
      </c>
    </row>
    <row r="29" spans="1:20">
      <c r="A29" s="40" t="s">
        <v>117</v>
      </c>
      <c r="B29" s="21">
        <v>180.26872334776863</v>
      </c>
      <c r="C29" s="37">
        <v>3694.020709138822</v>
      </c>
      <c r="D29" s="25">
        <v>1.1442462365881392</v>
      </c>
      <c r="E29" s="34">
        <v>22.983524103216325</v>
      </c>
      <c r="F29" s="25">
        <v>2.8197853689125045</v>
      </c>
      <c r="G29" s="32">
        <v>3.7158558753478434E-2</v>
      </c>
      <c r="H29" s="29">
        <v>4.4821912204192538</v>
      </c>
      <c r="I29" s="32">
        <v>6.1940428688087587E-3</v>
      </c>
      <c r="J29" s="29">
        <v>3.4840850462740449</v>
      </c>
      <c r="K29" s="30">
        <v>0.77731735995595286</v>
      </c>
      <c r="L29" s="25">
        <v>39.806211977414065</v>
      </c>
      <c r="M29" s="25">
        <v>1.3826091437283416</v>
      </c>
      <c r="N29" s="25">
        <v>37.0460668739208</v>
      </c>
      <c r="O29" s="25">
        <v>1.6305509358403469</v>
      </c>
      <c r="P29" s="25">
        <v>138.35059953836281</v>
      </c>
      <c r="Q29" s="25">
        <v>69.815083931962448</v>
      </c>
      <c r="R29" s="41">
        <v>39.806211977414065</v>
      </c>
      <c r="S29" s="41">
        <v>1.3826091437283416</v>
      </c>
      <c r="T29" s="25" t="s">
        <v>28</v>
      </c>
    </row>
    <row r="30" spans="1:20">
      <c r="A30" s="40" t="s">
        <v>118</v>
      </c>
      <c r="B30" s="21">
        <v>175.98807583807792</v>
      </c>
      <c r="C30" s="37">
        <v>3746.0714541381221</v>
      </c>
      <c r="D30" s="25">
        <v>1.4446809332298929</v>
      </c>
      <c r="E30" s="34">
        <v>23.071809751276369</v>
      </c>
      <c r="F30" s="25">
        <v>4.5596776069252769</v>
      </c>
      <c r="G30" s="32">
        <v>3.7042674773827479E-2</v>
      </c>
      <c r="H30" s="29">
        <v>5.318512836209937</v>
      </c>
      <c r="I30" s="32">
        <v>6.1984446261977959E-3</v>
      </c>
      <c r="J30" s="29">
        <v>2.7378675844229656</v>
      </c>
      <c r="K30" s="30">
        <v>0.51478066684032242</v>
      </c>
      <c r="L30" s="25">
        <v>39.834412789566976</v>
      </c>
      <c r="M30" s="25">
        <v>1.0872507942922383</v>
      </c>
      <c r="N30" s="25">
        <v>36.932609580287036</v>
      </c>
      <c r="O30" s="25">
        <v>1.928973917636565</v>
      </c>
      <c r="P30" s="25">
        <v>147.8501502833752</v>
      </c>
      <c r="Q30" s="25">
        <v>113.13182108077189</v>
      </c>
      <c r="R30" s="41">
        <v>39.834412789566976</v>
      </c>
      <c r="S30" s="41">
        <v>1.0872507942922383</v>
      </c>
      <c r="T30" s="25" t="s">
        <v>28</v>
      </c>
    </row>
    <row r="31" spans="1:20">
      <c r="A31" s="40" t="s">
        <v>119</v>
      </c>
      <c r="B31" s="21">
        <v>48.252129713350939</v>
      </c>
      <c r="C31" s="37">
        <v>2486.5947966883218</v>
      </c>
      <c r="D31" s="25">
        <v>1.8291114790370642</v>
      </c>
      <c r="E31" s="34">
        <v>21.246276267363253</v>
      </c>
      <c r="F31" s="25">
        <v>5.2899403240358884</v>
      </c>
      <c r="G31" s="32">
        <v>4.0316401157468443E-2</v>
      </c>
      <c r="H31" s="29">
        <v>7.6839527414218773</v>
      </c>
      <c r="I31" s="32">
        <v>6.2124557375791865E-3</v>
      </c>
      <c r="J31" s="29">
        <v>5.5731195124942241</v>
      </c>
      <c r="K31" s="30">
        <v>0.72529330932128389</v>
      </c>
      <c r="L31" s="25">
        <v>39.924177188180472</v>
      </c>
      <c r="M31" s="25">
        <v>2.218146352797568</v>
      </c>
      <c r="N31" s="25">
        <v>40.132912389021151</v>
      </c>
      <c r="O31" s="25">
        <v>3.0236546905624735</v>
      </c>
      <c r="P31" s="25">
        <v>52.632365860540794</v>
      </c>
      <c r="Q31" s="25">
        <v>126.29923955712087</v>
      </c>
      <c r="R31" s="41">
        <v>39.924177188180472</v>
      </c>
      <c r="S31" s="41">
        <v>2.218146352797568</v>
      </c>
      <c r="T31" s="25" t="s">
        <v>28</v>
      </c>
    </row>
    <row r="32" spans="1:20">
      <c r="A32" s="40" t="s">
        <v>120</v>
      </c>
      <c r="B32" s="21">
        <v>32.927342905890136</v>
      </c>
      <c r="C32" s="37">
        <v>656.04017000296574</v>
      </c>
      <c r="D32" s="25">
        <v>1.8151125250064819</v>
      </c>
      <c r="E32" s="34">
        <v>42.551287272702069</v>
      </c>
      <c r="F32" s="25">
        <v>14.035999906346644</v>
      </c>
      <c r="G32" s="32">
        <v>2.0166854980082839E-2</v>
      </c>
      <c r="H32" s="29">
        <v>14.704811021777413</v>
      </c>
      <c r="I32" s="32">
        <v>6.2237136614768434E-3</v>
      </c>
      <c r="J32" s="29">
        <v>4.384309958844546</v>
      </c>
      <c r="K32" s="30">
        <v>0.29815479793324157</v>
      </c>
      <c r="L32" s="25">
        <v>39.996301950575493</v>
      </c>
      <c r="M32" s="25">
        <v>1.7481332028798029</v>
      </c>
      <c r="N32" s="25">
        <v>20.273338307046878</v>
      </c>
      <c r="O32" s="25">
        <v>2.9516003120254499</v>
      </c>
      <c r="P32" s="25">
        <v>1983.4309578697116</v>
      </c>
      <c r="Q32" s="25">
        <v>525.99473439713427</v>
      </c>
      <c r="R32" s="41">
        <v>39.996301950575493</v>
      </c>
      <c r="S32" s="41">
        <v>1.7481332028798029</v>
      </c>
      <c r="T32" s="25" t="s">
        <v>28</v>
      </c>
    </row>
    <row r="33" spans="1:21">
      <c r="A33" s="40" t="s">
        <v>121</v>
      </c>
      <c r="B33" s="21">
        <v>221.23720517308473</v>
      </c>
      <c r="C33" s="37">
        <v>2938.122498796216</v>
      </c>
      <c r="D33" s="25">
        <v>1.3481362392000391</v>
      </c>
      <c r="E33" s="34">
        <v>24.071795313368035</v>
      </c>
      <c r="F33" s="25">
        <v>2.1619653497026365</v>
      </c>
      <c r="G33" s="32">
        <v>3.5737958491943111E-2</v>
      </c>
      <c r="H33" s="29">
        <v>2.9352133736441797</v>
      </c>
      <c r="I33" s="32">
        <v>6.2393155043204062E-3</v>
      </c>
      <c r="J33" s="29">
        <v>1.9852917608011178</v>
      </c>
      <c r="K33" s="30">
        <v>0.67637050806166843</v>
      </c>
      <c r="L33" s="25">
        <v>40.09625503246312</v>
      </c>
      <c r="M33" s="25">
        <v>0.79355715756852874</v>
      </c>
      <c r="N33" s="25">
        <v>35.654339264907712</v>
      </c>
      <c r="O33" s="25">
        <v>1.0283704385629377</v>
      </c>
      <c r="P33" s="25">
        <v>254.18157613388112</v>
      </c>
      <c r="Q33" s="25">
        <v>54.759348980545468</v>
      </c>
      <c r="R33" s="41">
        <v>40.09625503246312</v>
      </c>
      <c r="S33" s="41">
        <v>0.79355715756852874</v>
      </c>
      <c r="T33" s="25" t="s">
        <v>28</v>
      </c>
    </row>
    <row r="34" spans="1:21">
      <c r="A34" s="40" t="s">
        <v>122</v>
      </c>
      <c r="B34" s="21">
        <v>108.4639734207834</v>
      </c>
      <c r="C34" s="37">
        <v>1635.5981169772285</v>
      </c>
      <c r="D34" s="25">
        <v>1.0748876096210103</v>
      </c>
      <c r="E34" s="34">
        <v>25.568045449421518</v>
      </c>
      <c r="F34" s="25">
        <v>3.6228629760260715</v>
      </c>
      <c r="G34" s="32">
        <v>3.3661063108196741E-2</v>
      </c>
      <c r="H34" s="29">
        <v>4.9083974393823349</v>
      </c>
      <c r="I34" s="32">
        <v>6.2420045795345243E-3</v>
      </c>
      <c r="J34" s="29">
        <v>3.3116807333851761</v>
      </c>
      <c r="K34" s="30">
        <v>0.67469694014874093</v>
      </c>
      <c r="L34" s="25">
        <v>40.113482414824496</v>
      </c>
      <c r="M34" s="25">
        <v>1.3243058985663083</v>
      </c>
      <c r="N34" s="25">
        <v>33.616216059008785</v>
      </c>
      <c r="O34" s="25">
        <v>1.6230043071826792</v>
      </c>
      <c r="P34" s="25">
        <v>409.29493038141658</v>
      </c>
      <c r="Q34" s="25">
        <v>94.693003236516915</v>
      </c>
      <c r="R34" s="41">
        <v>40.113482414824496</v>
      </c>
      <c r="S34" s="41">
        <v>1.3243058985663083</v>
      </c>
      <c r="T34" s="25" t="s">
        <v>28</v>
      </c>
    </row>
    <row r="35" spans="1:21">
      <c r="A35" s="40" t="s">
        <v>123</v>
      </c>
      <c r="B35" s="21">
        <v>211.17717875374041</v>
      </c>
      <c r="C35" s="37">
        <v>9240.4417240976691</v>
      </c>
      <c r="D35" s="25">
        <v>0.70278984117740639</v>
      </c>
      <c r="E35" s="34">
        <v>22.925245582263575</v>
      </c>
      <c r="F35" s="25">
        <v>2.3198015810151436</v>
      </c>
      <c r="G35" s="32">
        <v>3.7637844381049342E-2</v>
      </c>
      <c r="H35" s="29">
        <v>3.5934456440979754</v>
      </c>
      <c r="I35" s="32">
        <v>6.2580274559223634E-3</v>
      </c>
      <c r="J35" s="29">
        <v>2.7443345681250952</v>
      </c>
      <c r="K35" s="30">
        <v>0.76370560178988789</v>
      </c>
      <c r="L35" s="25">
        <v>40.216130957375356</v>
      </c>
      <c r="M35" s="25">
        <v>1.1002297196250517</v>
      </c>
      <c r="N35" s="25">
        <v>37.515181348793085</v>
      </c>
      <c r="O35" s="25">
        <v>1.3234885124831521</v>
      </c>
      <c r="P35" s="25">
        <v>132.06996025194431</v>
      </c>
      <c r="Q35" s="25">
        <v>57.362389929844099</v>
      </c>
      <c r="R35" s="41">
        <v>40.216130957375356</v>
      </c>
      <c r="S35" s="41">
        <v>1.1002297196250517</v>
      </c>
      <c r="T35" s="25" t="s">
        <v>28</v>
      </c>
    </row>
    <row r="36" spans="1:21">
      <c r="A36" s="40" t="s">
        <v>124</v>
      </c>
      <c r="B36" s="21">
        <v>41.123626313998983</v>
      </c>
      <c r="C36" s="37">
        <v>1858.4889126615615</v>
      </c>
      <c r="D36" s="25">
        <v>1.0859531962467166</v>
      </c>
      <c r="E36" s="34">
        <v>24.149489196700824</v>
      </c>
      <c r="F36" s="25">
        <v>4.3951889257629242</v>
      </c>
      <c r="G36" s="32">
        <v>3.5734523916992285E-2</v>
      </c>
      <c r="H36" s="29">
        <v>7.6412710276105642</v>
      </c>
      <c r="I36" s="32">
        <v>6.2588518950003804E-3</v>
      </c>
      <c r="J36" s="29">
        <v>6.2507069379592224</v>
      </c>
      <c r="K36" s="30">
        <v>0.81801926870192787</v>
      </c>
      <c r="L36" s="25">
        <v>40.221412578434034</v>
      </c>
      <c r="M36" s="25">
        <v>2.5062957984238032</v>
      </c>
      <c r="N36" s="25">
        <v>35.650972182574094</v>
      </c>
      <c r="O36" s="25">
        <v>2.6769241675472983</v>
      </c>
      <c r="P36" s="25">
        <v>262.34874869760699</v>
      </c>
      <c r="Q36" s="25">
        <v>111.53847386085612</v>
      </c>
      <c r="R36" s="41">
        <v>40.221412578434034</v>
      </c>
      <c r="S36" s="41">
        <v>2.5062957984238032</v>
      </c>
      <c r="T36" s="25" t="s">
        <v>28</v>
      </c>
    </row>
    <row r="37" spans="1:21">
      <c r="A37" s="40" t="s">
        <v>125</v>
      </c>
      <c r="B37" s="21">
        <v>190.42165329426732</v>
      </c>
      <c r="C37" s="37">
        <v>1992.95549797944</v>
      </c>
      <c r="D37" s="25">
        <v>0.77231846862425768</v>
      </c>
      <c r="E37" s="34">
        <v>25.833420583265749</v>
      </c>
      <c r="F37" s="25">
        <v>6.0608658836670921</v>
      </c>
      <c r="G37" s="32">
        <v>3.3467753927766998E-2</v>
      </c>
      <c r="H37" s="29">
        <v>6.7293160418294393</v>
      </c>
      <c r="I37" s="32">
        <v>6.2705726950482241E-3</v>
      </c>
      <c r="J37" s="29">
        <v>2.9239697554905311</v>
      </c>
      <c r="K37" s="30">
        <v>0.43451217587569513</v>
      </c>
      <c r="L37" s="25">
        <v>40.296499313297971</v>
      </c>
      <c r="M37" s="25">
        <v>1.1745824864510439</v>
      </c>
      <c r="N37" s="25">
        <v>33.426307365557321</v>
      </c>
      <c r="O37" s="25">
        <v>2.2127439419065578</v>
      </c>
      <c r="P37" s="25">
        <v>436.35096390408103</v>
      </c>
      <c r="Q37" s="25">
        <v>159.37169767408554</v>
      </c>
      <c r="R37" s="41">
        <v>40.296499313297971</v>
      </c>
      <c r="S37" s="41">
        <v>1.1745824864510439</v>
      </c>
      <c r="T37" s="25" t="s">
        <v>28</v>
      </c>
    </row>
    <row r="38" spans="1:21">
      <c r="A38" s="40" t="s">
        <v>126</v>
      </c>
      <c r="B38" s="21">
        <v>349.52394288273103</v>
      </c>
      <c r="C38" s="37">
        <v>5327.1755439789486</v>
      </c>
      <c r="D38" s="25">
        <v>1.0447895814988664</v>
      </c>
      <c r="E38" s="34">
        <v>22.378633186017449</v>
      </c>
      <c r="F38" s="25">
        <v>1.915975491282764</v>
      </c>
      <c r="G38" s="32">
        <v>3.8652725417683477E-2</v>
      </c>
      <c r="H38" s="29">
        <v>2.6638242870525626</v>
      </c>
      <c r="I38" s="32">
        <v>6.2735361456497801E-3</v>
      </c>
      <c r="J38" s="29">
        <v>1.8506749442014025</v>
      </c>
      <c r="K38" s="30">
        <v>0.6947436259953601</v>
      </c>
      <c r="L38" s="25">
        <v>40.315483871104277</v>
      </c>
      <c r="M38" s="25">
        <v>0.74378035907564666</v>
      </c>
      <c r="N38" s="25">
        <v>38.507810321565906</v>
      </c>
      <c r="O38" s="25">
        <v>1.0065732479193912</v>
      </c>
      <c r="P38" s="25">
        <v>72.747226840837286</v>
      </c>
      <c r="Q38" s="25">
        <v>46.834182878286761</v>
      </c>
      <c r="R38" s="41">
        <v>40.315483871104277</v>
      </c>
      <c r="S38" s="41">
        <v>0.74378035907564666</v>
      </c>
      <c r="T38" s="25" t="s">
        <v>28</v>
      </c>
    </row>
    <row r="39" spans="1:21">
      <c r="A39" s="40" t="s">
        <v>127</v>
      </c>
      <c r="B39" s="21">
        <v>39.62406427727332</v>
      </c>
      <c r="C39" s="37">
        <v>2270.8153377901381</v>
      </c>
      <c r="D39" s="25">
        <v>1.824221379761106</v>
      </c>
      <c r="E39" s="34">
        <v>23.155205453160512</v>
      </c>
      <c r="F39" s="25">
        <v>5.2999800106355934</v>
      </c>
      <c r="G39" s="32">
        <v>3.7494406327577966E-2</v>
      </c>
      <c r="H39" s="29">
        <v>6.8113907786279508</v>
      </c>
      <c r="I39" s="32">
        <v>6.2967122270042751E-3</v>
      </c>
      <c r="J39" s="29">
        <v>4.2784642368542727</v>
      </c>
      <c r="K39" s="30">
        <v>0.62813372127741929</v>
      </c>
      <c r="L39" s="25">
        <v>40.463953341580421</v>
      </c>
      <c r="M39" s="25">
        <v>1.7258137063399452</v>
      </c>
      <c r="N39" s="25">
        <v>37.374809988009375</v>
      </c>
      <c r="O39" s="25">
        <v>2.4994663982333556</v>
      </c>
      <c r="P39" s="25">
        <v>156.80656233609903</v>
      </c>
      <c r="Q39" s="25">
        <v>131.75036933594399</v>
      </c>
      <c r="R39" s="41">
        <v>40.463953341580421</v>
      </c>
      <c r="S39" s="41">
        <v>1.7258137063399452</v>
      </c>
      <c r="T39" s="25" t="s">
        <v>28</v>
      </c>
    </row>
    <row r="40" spans="1:21">
      <c r="A40" s="40" t="s">
        <v>128</v>
      </c>
      <c r="B40" s="21">
        <v>223.00046243440877</v>
      </c>
      <c r="C40" s="37">
        <v>9544.3063607384447</v>
      </c>
      <c r="D40" s="25">
        <v>1.260043019896012</v>
      </c>
      <c r="E40" s="34">
        <v>21.522105782435062</v>
      </c>
      <c r="F40" s="25">
        <v>2.0861115861756221</v>
      </c>
      <c r="G40" s="32">
        <v>4.0377251908597686E-2</v>
      </c>
      <c r="H40" s="29">
        <v>3.530877436469368</v>
      </c>
      <c r="I40" s="32">
        <v>6.3026072438415104E-3</v>
      </c>
      <c r="J40" s="29">
        <v>2.8487249641536696</v>
      </c>
      <c r="K40" s="30">
        <v>0.80680369551490194</v>
      </c>
      <c r="L40" s="25">
        <v>40.501717162501023</v>
      </c>
      <c r="M40" s="25">
        <v>1.1501656096491431</v>
      </c>
      <c r="N40" s="25">
        <v>40.192302988306331</v>
      </c>
      <c r="O40" s="25">
        <v>1.3914215807330557</v>
      </c>
      <c r="P40" s="25">
        <v>21.762218970201339</v>
      </c>
      <c r="Q40" s="25">
        <v>50.058497507343283</v>
      </c>
      <c r="R40" s="41">
        <v>40.501717162501023</v>
      </c>
      <c r="S40" s="41">
        <v>1.1501656096491431</v>
      </c>
      <c r="T40" s="25" t="s">
        <v>28</v>
      </c>
    </row>
    <row r="41" spans="1:21">
      <c r="A41" s="40" t="s">
        <v>129</v>
      </c>
      <c r="B41" s="21">
        <v>26.70324675303959</v>
      </c>
      <c r="C41" s="37">
        <v>686.62432831795331</v>
      </c>
      <c r="D41" s="25">
        <v>1.5663261765354455</v>
      </c>
      <c r="E41" s="34">
        <v>46.364978023462108</v>
      </c>
      <c r="F41" s="25">
        <v>8.5305761754197462</v>
      </c>
      <c r="G41" s="32">
        <v>1.8743705380231013E-2</v>
      </c>
      <c r="H41" s="29">
        <v>10.273317043253634</v>
      </c>
      <c r="I41" s="32">
        <v>6.3029553817280206E-3</v>
      </c>
      <c r="J41" s="29">
        <v>5.7245360673653396</v>
      </c>
      <c r="K41" s="30">
        <v>0.55722373243845069</v>
      </c>
      <c r="L41" s="25">
        <v>40.503947347143914</v>
      </c>
      <c r="M41" s="25">
        <v>2.3113941231154058</v>
      </c>
      <c r="N41" s="25">
        <v>18.855873265954617</v>
      </c>
      <c r="O41" s="25">
        <v>1.9192503562942012</v>
      </c>
      <c r="P41" s="25">
        <v>2317.2070840049337</v>
      </c>
      <c r="Q41" s="25">
        <v>346.326458025747</v>
      </c>
      <c r="R41" s="41">
        <v>40.503947347143914</v>
      </c>
      <c r="S41" s="41">
        <v>2.3113941231154058</v>
      </c>
      <c r="T41" s="25" t="s">
        <v>28</v>
      </c>
    </row>
    <row r="42" spans="1:21">
      <c r="A42" s="40" t="s">
        <v>130</v>
      </c>
      <c r="B42" s="21">
        <v>174.63056688669775</v>
      </c>
      <c r="C42" s="37">
        <v>1697.78885861511</v>
      </c>
      <c r="D42" s="25">
        <v>0.62010272064974525</v>
      </c>
      <c r="E42" s="34">
        <v>25.47765231396269</v>
      </c>
      <c r="F42" s="25">
        <v>2.2246499230297139</v>
      </c>
      <c r="G42" s="32">
        <v>3.4118288275805438E-2</v>
      </c>
      <c r="H42" s="29">
        <v>3.4046222693760044</v>
      </c>
      <c r="I42" s="32">
        <v>6.3044233118546593E-3</v>
      </c>
      <c r="J42" s="29">
        <v>2.5772825838652045</v>
      </c>
      <c r="K42" s="30">
        <v>0.75699516126867317</v>
      </c>
      <c r="L42" s="25">
        <v>40.513350955306983</v>
      </c>
      <c r="M42" s="25">
        <v>1.04086938016275</v>
      </c>
      <c r="N42" s="25">
        <v>34.06525690465616</v>
      </c>
      <c r="O42" s="25">
        <v>1.1405545060277475</v>
      </c>
      <c r="P42" s="25">
        <v>400.04843061384656</v>
      </c>
      <c r="Q42" s="25">
        <v>58.027961720341409</v>
      </c>
      <c r="R42" s="41">
        <v>40.513350955306983</v>
      </c>
      <c r="S42" s="41">
        <v>1.04086938016275</v>
      </c>
      <c r="T42" s="25" t="s">
        <v>28</v>
      </c>
    </row>
    <row r="43" spans="1:21">
      <c r="A43" s="40" t="s">
        <v>131</v>
      </c>
      <c r="B43" s="21">
        <v>23.84773764602604</v>
      </c>
      <c r="C43" s="37">
        <v>904.96140198212822</v>
      </c>
      <c r="D43" s="25">
        <v>1.3202805686238173</v>
      </c>
      <c r="E43" s="34">
        <v>18.833782562662986</v>
      </c>
      <c r="F43" s="25">
        <v>6.3100633052598711</v>
      </c>
      <c r="G43" s="32">
        <v>4.6264167249017323E-2</v>
      </c>
      <c r="H43" s="29">
        <v>8.9725851134406795</v>
      </c>
      <c r="I43" s="32">
        <v>6.3194753873706587E-3</v>
      </c>
      <c r="J43" s="29">
        <v>6.3789015278141861</v>
      </c>
      <c r="K43" s="30">
        <v>0.71093240656572554</v>
      </c>
      <c r="L43" s="25">
        <v>40.609774249436661</v>
      </c>
      <c r="M43" s="25">
        <v>2.5823153431603636</v>
      </c>
      <c r="N43" s="25">
        <v>45.921595886297396</v>
      </c>
      <c r="O43" s="25">
        <v>4.0285909600036369</v>
      </c>
      <c r="P43" s="25">
        <v>332.90674332520371</v>
      </c>
      <c r="Q43" s="25">
        <v>143.16987550395106</v>
      </c>
      <c r="R43" s="41">
        <v>40.609774249436661</v>
      </c>
      <c r="S43" s="41">
        <v>2.5823153431603636</v>
      </c>
      <c r="T43" s="25" t="s">
        <v>28</v>
      </c>
    </row>
    <row r="44" spans="1:21">
      <c r="A44" s="40" t="s">
        <v>132</v>
      </c>
      <c r="B44" s="21">
        <v>57.378981876257384</v>
      </c>
      <c r="C44" s="37">
        <v>1700.8584835552515</v>
      </c>
      <c r="D44" s="25">
        <v>1.4720204235597452</v>
      </c>
      <c r="E44" s="34">
        <v>26.010601548856123</v>
      </c>
      <c r="F44" s="25">
        <v>4.8179690213003274</v>
      </c>
      <c r="G44" s="32">
        <v>3.3503409866335085E-2</v>
      </c>
      <c r="H44" s="29">
        <v>6.0369063713669187</v>
      </c>
      <c r="I44" s="32">
        <v>6.3203063864320915E-3</v>
      </c>
      <c r="J44" s="29">
        <v>3.6375009342185551</v>
      </c>
      <c r="K44" s="30">
        <v>0.60254387105807083</v>
      </c>
      <c r="L44" s="25">
        <v>40.61509757076108</v>
      </c>
      <c r="M44" s="25">
        <v>1.472730300059041</v>
      </c>
      <c r="N44" s="25">
        <v>33.461338754875008</v>
      </c>
      <c r="O44" s="25">
        <v>1.9871104256852643</v>
      </c>
      <c r="P44" s="25">
        <v>454.34431265708628</v>
      </c>
      <c r="Q44" s="25">
        <v>127.12423283500917</v>
      </c>
      <c r="R44" s="41">
        <v>40.61509757076108</v>
      </c>
      <c r="S44" s="41">
        <v>1.472730300059041</v>
      </c>
      <c r="T44" s="25" t="s">
        <v>28</v>
      </c>
    </row>
    <row r="45" spans="1:21">
      <c r="A45" s="40" t="s">
        <v>133</v>
      </c>
      <c r="B45" s="21">
        <v>103.88477234029784</v>
      </c>
      <c r="C45" s="37">
        <v>11297389.63121585</v>
      </c>
      <c r="D45" s="25">
        <v>0.8194191948544568</v>
      </c>
      <c r="E45" s="34">
        <v>22.606909732004638</v>
      </c>
      <c r="F45" s="25">
        <v>2.9455933785345212</v>
      </c>
      <c r="G45" s="32">
        <v>3.8919161538178468E-2</v>
      </c>
      <c r="H45" s="29">
        <v>4.2658854753025581</v>
      </c>
      <c r="I45" s="32">
        <v>6.3812153447846487E-3</v>
      </c>
      <c r="J45" s="29">
        <v>3.0856536644171384</v>
      </c>
      <c r="K45" s="30">
        <v>0.72333251379616315</v>
      </c>
      <c r="L45" s="25">
        <v>41.005264089563667</v>
      </c>
      <c r="M45" s="25">
        <v>1.2612647815974576</v>
      </c>
      <c r="N45" s="25">
        <v>38.768243883174968</v>
      </c>
      <c r="O45" s="25">
        <v>1.6226363151914249</v>
      </c>
      <c r="P45" s="25">
        <v>97.613057137311188</v>
      </c>
      <c r="Q45" s="25">
        <v>72.355943004237858</v>
      </c>
      <c r="R45" s="41">
        <v>41.005264089563667</v>
      </c>
      <c r="S45" s="41">
        <v>1.2612647815974576</v>
      </c>
      <c r="T45" s="25" t="s">
        <v>28</v>
      </c>
    </row>
    <row r="46" spans="1:21">
      <c r="A46" s="40" t="s">
        <v>134</v>
      </c>
      <c r="B46" s="21">
        <v>76.617686512934768</v>
      </c>
      <c r="C46" s="37">
        <v>1060.7510076234212</v>
      </c>
      <c r="D46" s="25">
        <v>2.266517373760041</v>
      </c>
      <c r="E46" s="34">
        <v>30.146808636748986</v>
      </c>
      <c r="F46" s="25">
        <v>4.7258644695975667</v>
      </c>
      <c r="G46" s="32">
        <v>2.9829655372246983E-2</v>
      </c>
      <c r="H46" s="29">
        <v>6.3046353876013397</v>
      </c>
      <c r="I46" s="32">
        <v>6.5221127952371713E-3</v>
      </c>
      <c r="J46" s="29">
        <v>4.1730842773170069</v>
      </c>
      <c r="K46" s="30">
        <v>0.66190731434267736</v>
      </c>
      <c r="L46" s="25">
        <v>41.907725038984928</v>
      </c>
      <c r="M46" s="25">
        <v>1.7431724618544351</v>
      </c>
      <c r="N46" s="25">
        <v>29.845565751642553</v>
      </c>
      <c r="O46" s="25">
        <v>1.8542710204853226</v>
      </c>
      <c r="P46" s="25">
        <v>860.38392397124369</v>
      </c>
      <c r="Q46" s="25">
        <v>135.91265614997633</v>
      </c>
      <c r="R46" s="41">
        <v>41.907725038984928</v>
      </c>
      <c r="S46" s="41">
        <v>1.7431724618544351</v>
      </c>
      <c r="T46" s="25" t="s">
        <v>28</v>
      </c>
    </row>
    <row r="47" spans="1:21">
      <c r="A47" s="40" t="s">
        <v>135</v>
      </c>
      <c r="B47" s="21">
        <v>31.016615671614176</v>
      </c>
      <c r="C47" s="37">
        <v>20831.797499387209</v>
      </c>
      <c r="D47" s="25">
        <v>1.2207647510443356</v>
      </c>
      <c r="E47" s="34">
        <v>8.4736772463817509</v>
      </c>
      <c r="F47" s="25">
        <v>13.829417703280471</v>
      </c>
      <c r="G47" s="32">
        <v>0.11646391826386536</v>
      </c>
      <c r="H47" s="29">
        <v>14.836357349803132</v>
      </c>
      <c r="I47" s="32">
        <v>7.1575112722438343E-3</v>
      </c>
      <c r="J47" s="29">
        <v>5.3725883333129181</v>
      </c>
      <c r="K47" s="30">
        <v>0.36212314159339182</v>
      </c>
      <c r="L47" s="25">
        <v>45.975941095257348</v>
      </c>
      <c r="M47" s="25">
        <v>2.4613106785715146</v>
      </c>
      <c r="N47" s="25">
        <v>111.86117170123386</v>
      </c>
      <c r="O47" s="25">
        <v>15.715875483094379</v>
      </c>
      <c r="P47" s="25">
        <v>1926.3317952434286</v>
      </c>
      <c r="Q47" s="25">
        <v>249.04315913057474</v>
      </c>
      <c r="R47" s="41">
        <v>45.975941095257348</v>
      </c>
      <c r="S47" s="41">
        <v>2.4613106785715146</v>
      </c>
      <c r="T47" s="25" t="s">
        <v>28</v>
      </c>
      <c r="U47" t="s">
        <v>63</v>
      </c>
    </row>
    <row r="48" spans="1:21">
      <c r="A48" s="40" t="s">
        <v>136</v>
      </c>
      <c r="B48" s="21">
        <v>61.240420500772402</v>
      </c>
      <c r="C48" s="37">
        <v>30584.430131311019</v>
      </c>
      <c r="D48" s="25">
        <v>0.92465595026993752</v>
      </c>
      <c r="E48" s="34">
        <v>13.72713245098319</v>
      </c>
      <c r="F48" s="25">
        <v>3.2254540365393942</v>
      </c>
      <c r="G48" s="32">
        <v>0.15975859575337487</v>
      </c>
      <c r="H48" s="29">
        <v>5.5215920866686776</v>
      </c>
      <c r="I48" s="32">
        <v>1.5905333653101664E-2</v>
      </c>
      <c r="J48" s="29">
        <v>4.481565064766313</v>
      </c>
      <c r="K48" s="30">
        <v>0.81164363365171366</v>
      </c>
      <c r="L48" s="25">
        <v>101.72550702268651</v>
      </c>
      <c r="M48" s="25">
        <v>4.5231139217394372</v>
      </c>
      <c r="N48" s="25">
        <v>150.491827539041</v>
      </c>
      <c r="O48" s="25">
        <v>7.7232348285522079</v>
      </c>
      <c r="P48" s="25">
        <v>1009.7197306904752</v>
      </c>
      <c r="Q48" s="25">
        <v>65.422542618752175</v>
      </c>
      <c r="R48" s="41">
        <v>101.72550702268651</v>
      </c>
      <c r="S48" s="41">
        <v>4.5231139217394372</v>
      </c>
      <c r="T48" s="25" t="s">
        <v>28</v>
      </c>
      <c r="U48" s="5"/>
    </row>
    <row r="49" spans="1:21">
      <c r="A49" s="40" t="s">
        <v>137</v>
      </c>
      <c r="B49" s="21">
        <v>37.418766268987909</v>
      </c>
      <c r="C49" s="37">
        <v>24478.682977188317</v>
      </c>
      <c r="D49" s="25">
        <v>3.3402219989955584</v>
      </c>
      <c r="E49" s="34">
        <v>14.024572269919203</v>
      </c>
      <c r="F49" s="25">
        <v>1.0899174708639952</v>
      </c>
      <c r="G49" s="32">
        <v>1.5604789774859282</v>
      </c>
      <c r="H49" s="29">
        <v>4.3096914123718557</v>
      </c>
      <c r="I49" s="32">
        <v>0.15872534229359603</v>
      </c>
      <c r="J49" s="29">
        <v>4.1695947017158819</v>
      </c>
      <c r="K49" s="30">
        <v>0.96749263526065976</v>
      </c>
      <c r="L49" s="25">
        <v>949.6893350361803</v>
      </c>
      <c r="M49" s="25">
        <v>36.81989428126758</v>
      </c>
      <c r="N49" s="25">
        <v>954.65740119894531</v>
      </c>
      <c r="O49" s="25">
        <v>26.675507550953341</v>
      </c>
      <c r="P49" s="25">
        <v>966.14342183173494</v>
      </c>
      <c r="Q49" s="25">
        <v>22.245507386722409</v>
      </c>
      <c r="R49" s="41">
        <v>966.14342183173494</v>
      </c>
      <c r="S49" s="41">
        <v>22.245507386722409</v>
      </c>
      <c r="T49" s="25">
        <v>98.296931239840248</v>
      </c>
      <c r="U49" s="5"/>
    </row>
    <row r="50" spans="1:21">
      <c r="A50" s="40" t="s">
        <v>138</v>
      </c>
      <c r="B50" s="21">
        <v>45.457612062992041</v>
      </c>
      <c r="C50" s="37">
        <v>17091.477379512253</v>
      </c>
      <c r="D50" s="25">
        <v>2.3233767649533323</v>
      </c>
      <c r="E50" s="34">
        <v>11.48748797373022</v>
      </c>
      <c r="F50" s="25">
        <v>1.0295383482354727</v>
      </c>
      <c r="G50" s="32">
        <v>2.579904406880003</v>
      </c>
      <c r="H50" s="29">
        <v>3.2522074378852035</v>
      </c>
      <c r="I50" s="32">
        <v>0.21494503080510319</v>
      </c>
      <c r="J50" s="29">
        <v>3.0849479750148809</v>
      </c>
      <c r="K50" s="30">
        <v>0.9485704814145911</v>
      </c>
      <c r="L50" s="25">
        <v>1255.1093223744583</v>
      </c>
      <c r="M50" s="25">
        <v>35.183670310520483</v>
      </c>
      <c r="N50" s="25">
        <v>1294.9546611842195</v>
      </c>
      <c r="O50" s="25">
        <v>23.802352040564642</v>
      </c>
      <c r="P50" s="25">
        <v>1361.6104541160855</v>
      </c>
      <c r="Q50" s="25">
        <v>19.837302391470985</v>
      </c>
      <c r="R50" s="41">
        <v>1361.6104541160855</v>
      </c>
      <c r="S50" s="41">
        <v>19.837302391470985</v>
      </c>
      <c r="T50" s="25">
        <v>92.178296559072436</v>
      </c>
      <c r="U50" s="5"/>
    </row>
    <row r="51" spans="1:21">
      <c r="A51" s="40" t="s">
        <v>139</v>
      </c>
      <c r="B51" s="21">
        <v>156.90274792466525</v>
      </c>
      <c r="C51" s="37">
        <v>108615.96261720693</v>
      </c>
      <c r="D51" s="25">
        <v>5.6887851670435818</v>
      </c>
      <c r="E51" s="34">
        <v>10.961832148525787</v>
      </c>
      <c r="F51" s="25">
        <v>0.73099503318607495</v>
      </c>
      <c r="G51" s="32">
        <v>3.0127850955960249</v>
      </c>
      <c r="H51" s="29">
        <v>2.5197458975310614</v>
      </c>
      <c r="I51" s="32">
        <v>0.23952454683423149</v>
      </c>
      <c r="J51" s="29">
        <v>2.411382518303951</v>
      </c>
      <c r="K51" s="30">
        <v>0.95699432258892081</v>
      </c>
      <c r="L51" s="25">
        <v>1384.2248258919187</v>
      </c>
      <c r="M51" s="25">
        <v>30.038784302743466</v>
      </c>
      <c r="N51" s="25">
        <v>1410.8600678215037</v>
      </c>
      <c r="O51" s="25">
        <v>19.211475837794069</v>
      </c>
      <c r="P51" s="25">
        <v>1451.2986386516359</v>
      </c>
      <c r="Q51" s="25">
        <v>13.912201048451266</v>
      </c>
      <c r="R51" s="41">
        <v>1451.2986386516359</v>
      </c>
      <c r="S51" s="41">
        <v>13.912201048451266</v>
      </c>
      <c r="T51" s="25">
        <v>95.378359010793687</v>
      </c>
      <c r="U51" s="5"/>
    </row>
    <row r="52" spans="1:21">
      <c r="A52" s="40" t="s">
        <v>140</v>
      </c>
      <c r="B52" s="21">
        <v>718.53617927646462</v>
      </c>
      <c r="C52" s="37">
        <v>1056649.8831947499</v>
      </c>
      <c r="D52" s="25">
        <v>2.332139798213642</v>
      </c>
      <c r="E52" s="34">
        <v>10.547520087537333</v>
      </c>
      <c r="F52" s="25">
        <v>0.71940393574850392</v>
      </c>
      <c r="G52" s="32">
        <v>3.4897185781700442</v>
      </c>
      <c r="H52" s="29">
        <v>2.2045729987045251</v>
      </c>
      <c r="I52" s="32">
        <v>0.26695588049826485</v>
      </c>
      <c r="J52" s="29">
        <v>2.0838906122555052</v>
      </c>
      <c r="K52" s="30">
        <v>0.94525815814675385</v>
      </c>
      <c r="L52" s="25">
        <v>1525.3316919310935</v>
      </c>
      <c r="M52" s="25">
        <v>28.30570101971125</v>
      </c>
      <c r="N52" s="25">
        <v>1524.8921382161263</v>
      </c>
      <c r="O52" s="25">
        <v>17.400759010502156</v>
      </c>
      <c r="P52" s="25">
        <v>1524.2636900582952</v>
      </c>
      <c r="Q52" s="25">
        <v>13.557155372540933</v>
      </c>
      <c r="R52" s="41">
        <v>1524.2636900582952</v>
      </c>
      <c r="S52" s="41">
        <v>13.557155372540933</v>
      </c>
      <c r="T52" s="25">
        <v>100.07006673974878</v>
      </c>
      <c r="U52" s="5"/>
    </row>
    <row r="53" spans="1:21">
      <c r="A53" s="40" t="s">
        <v>141</v>
      </c>
      <c r="B53" s="21">
        <v>42.306985523586746</v>
      </c>
      <c r="C53" s="37">
        <v>46307.520841718542</v>
      </c>
      <c r="D53" s="25">
        <v>2.8817817242973245</v>
      </c>
      <c r="E53" s="34">
        <v>10.517900045358948</v>
      </c>
      <c r="F53" s="25">
        <v>0.96599725154929317</v>
      </c>
      <c r="G53" s="32">
        <v>3.5026792571415784</v>
      </c>
      <c r="H53" s="29">
        <v>2.9112003089942426</v>
      </c>
      <c r="I53" s="32">
        <v>0.2671948819086688</v>
      </c>
      <c r="J53" s="29">
        <v>2.7462586457009808</v>
      </c>
      <c r="K53" s="30">
        <v>0.94334238603105747</v>
      </c>
      <c r="L53" s="25">
        <v>1526.5476433330352</v>
      </c>
      <c r="M53" s="25">
        <v>37.329246334487038</v>
      </c>
      <c r="N53" s="25">
        <v>1527.8190689725263</v>
      </c>
      <c r="O53" s="25">
        <v>22.99882345914591</v>
      </c>
      <c r="P53" s="25">
        <v>1529.5619627481151</v>
      </c>
      <c r="Q53" s="25">
        <v>18.192160808234803</v>
      </c>
      <c r="R53" s="41">
        <v>1529.5619627481151</v>
      </c>
      <c r="S53" s="41">
        <v>18.192160808234803</v>
      </c>
      <c r="T53" s="25">
        <v>99.802929238011117</v>
      </c>
      <c r="U53" s="5"/>
    </row>
    <row r="54" spans="1:21">
      <c r="A54" s="18"/>
      <c r="B54" s="21"/>
      <c r="C54" s="37"/>
      <c r="D54" s="25"/>
      <c r="E54" s="34"/>
      <c r="F54" s="25"/>
      <c r="G54" s="32"/>
      <c r="H54" s="29"/>
      <c r="I54" s="32"/>
      <c r="J54" s="29"/>
      <c r="K54" s="30"/>
      <c r="L54" s="25"/>
      <c r="M54" s="25"/>
      <c r="N54" s="25"/>
      <c r="O54" s="25"/>
      <c r="P54" s="25"/>
      <c r="Q54" s="25"/>
      <c r="R54" s="24"/>
      <c r="S54" s="24"/>
      <c r="T54" s="25"/>
      <c r="U54" s="5"/>
    </row>
    <row r="55" spans="1:21">
      <c r="A55" s="18"/>
      <c r="B55" s="21"/>
      <c r="C55" s="37"/>
      <c r="D55" s="25"/>
      <c r="E55" s="34"/>
      <c r="F55" s="25"/>
      <c r="G55" s="32"/>
      <c r="H55" s="29"/>
      <c r="I55" s="32"/>
      <c r="J55" s="29"/>
      <c r="K55" s="30"/>
      <c r="L55" s="25"/>
      <c r="M55" s="25"/>
      <c r="N55" s="25"/>
      <c r="O55" s="25"/>
      <c r="P55" s="25"/>
      <c r="Q55" s="25"/>
      <c r="R55" s="24"/>
      <c r="S55" s="24"/>
      <c r="T55" s="25"/>
      <c r="U55" s="5"/>
    </row>
    <row r="56" spans="1:21">
      <c r="A56" s="40" t="s">
        <v>66</v>
      </c>
      <c r="B56" s="21">
        <v>23.583522605921594</v>
      </c>
      <c r="C56" s="37">
        <v>382.04591234347896</v>
      </c>
      <c r="D56" s="25">
        <v>1.6537193597278719</v>
      </c>
      <c r="E56" s="34">
        <v>494.10603533257881</v>
      </c>
      <c r="F56" s="25">
        <v>315.70803910637329</v>
      </c>
      <c r="G56" s="32">
        <v>1.6480176884285155E-3</v>
      </c>
      <c r="H56" s="29">
        <v>315.73835907600608</v>
      </c>
      <c r="I56" s="32">
        <v>5.9058274310079409E-3</v>
      </c>
      <c r="J56" s="29">
        <v>4.3755497503290472</v>
      </c>
      <c r="K56" s="30">
        <v>1.3858150663533587E-2</v>
      </c>
      <c r="L56" s="25">
        <v>37.959428797439344</v>
      </c>
      <c r="M56" s="25">
        <v>1.6560531449951057</v>
      </c>
      <c r="N56" s="25">
        <v>1.6719918743167588</v>
      </c>
      <c r="O56" s="25">
        <v>5.2748230819833557</v>
      </c>
      <c r="P56" s="25">
        <v>0</v>
      </c>
      <c r="Q56" s="25">
        <v>0</v>
      </c>
      <c r="R56" s="41">
        <v>37.959428797439344</v>
      </c>
      <c r="S56" s="41">
        <v>1.6560531449951057</v>
      </c>
      <c r="T56" s="25" t="s">
        <v>28</v>
      </c>
      <c r="U56" s="5"/>
    </row>
    <row r="57" spans="1:21">
      <c r="A57" s="40" t="s">
        <v>143</v>
      </c>
      <c r="B57" s="21">
        <v>25.738341299105045</v>
      </c>
      <c r="C57" s="37">
        <v>567.40613594791239</v>
      </c>
      <c r="D57" s="25">
        <v>1.4221168430113151</v>
      </c>
      <c r="E57" s="34">
        <v>51.351281402247274</v>
      </c>
      <c r="F57" s="25">
        <v>13.588798723529978</v>
      </c>
      <c r="G57" s="32">
        <v>1.6397609577585001E-2</v>
      </c>
      <c r="H57" s="29">
        <v>14.253663982411714</v>
      </c>
      <c r="I57" s="32">
        <v>6.1070370158308124E-3</v>
      </c>
      <c r="J57" s="29">
        <v>4.3024976670407398</v>
      </c>
      <c r="K57" s="30">
        <v>0.30185204817160011</v>
      </c>
      <c r="L57" s="25">
        <v>39.248764813547268</v>
      </c>
      <c r="M57" s="25">
        <v>1.6835469202188484</v>
      </c>
      <c r="N57" s="25">
        <v>16.514820134096471</v>
      </c>
      <c r="O57" s="25">
        <v>2.3349312599753862</v>
      </c>
      <c r="P57" s="25">
        <v>2754.3991350195583</v>
      </c>
      <c r="Q57" s="25">
        <v>1071.5177917942181</v>
      </c>
      <c r="R57" s="41">
        <v>39.248764813547268</v>
      </c>
      <c r="S57" s="41">
        <v>1.6835469202188484</v>
      </c>
      <c r="T57" s="25" t="s">
        <v>28</v>
      </c>
      <c r="U57" s="5"/>
    </row>
    <row r="58" spans="1:21">
      <c r="A58" s="40" t="s">
        <v>142</v>
      </c>
      <c r="B58" s="21">
        <v>18.685826857149845</v>
      </c>
      <c r="C58" s="37">
        <v>439.63240620865281</v>
      </c>
      <c r="D58" s="25">
        <v>1.7793503689678569</v>
      </c>
      <c r="E58" s="34">
        <v>44.351907044388845</v>
      </c>
      <c r="F58" s="25">
        <v>53.36245326885718</v>
      </c>
      <c r="G58" s="32">
        <v>1.9058997592558337E-2</v>
      </c>
      <c r="H58" s="29">
        <v>53.68340884889404</v>
      </c>
      <c r="I58" s="32">
        <v>6.1307143137828415E-3</v>
      </c>
      <c r="J58" s="29">
        <v>5.8614816187162271</v>
      </c>
      <c r="K58" s="30">
        <v>0.10918609202360749</v>
      </c>
      <c r="L58" s="25">
        <v>39.400470216368944</v>
      </c>
      <c r="M58" s="25">
        <v>2.3024080933653472</v>
      </c>
      <c r="N58" s="25">
        <v>19.170076766920207</v>
      </c>
      <c r="O58" s="25">
        <v>10.194955091966444</v>
      </c>
      <c r="P58" s="25">
        <v>2141.1670476332342</v>
      </c>
      <c r="Q58" s="25">
        <v>58.087878712187575</v>
      </c>
      <c r="R58" s="41">
        <v>39.400470216368944</v>
      </c>
      <c r="S58" s="41">
        <v>2.3024080933653472</v>
      </c>
      <c r="T58" s="25" t="s">
        <v>28</v>
      </c>
      <c r="U58" s="5"/>
    </row>
    <row r="59" spans="1:21">
      <c r="A59" s="40" t="s">
        <v>144</v>
      </c>
      <c r="B59" s="21">
        <v>30.921048062001617</v>
      </c>
      <c r="C59" s="37">
        <v>726.11301027767638</v>
      </c>
      <c r="D59" s="25">
        <v>1.0256417080611606</v>
      </c>
      <c r="E59" s="34">
        <v>37.426681216020512</v>
      </c>
      <c r="F59" s="25">
        <v>15.57148939068561</v>
      </c>
      <c r="G59" s="32">
        <v>2.2714943947015891E-2</v>
      </c>
      <c r="H59" s="29">
        <v>15.882944938661845</v>
      </c>
      <c r="I59" s="32">
        <v>6.1658323610729515E-3</v>
      </c>
      <c r="J59" s="29">
        <v>3.1299613544466323</v>
      </c>
      <c r="K59" s="30">
        <v>0.19706429547758306</v>
      </c>
      <c r="L59" s="25">
        <v>39.625472320056382</v>
      </c>
      <c r="M59" s="25">
        <v>1.2364578997182711</v>
      </c>
      <c r="N59" s="25">
        <v>22.806316669580625</v>
      </c>
      <c r="O59" s="25">
        <v>3.5819523989627058</v>
      </c>
      <c r="P59" s="25">
        <v>1530.1306972094897</v>
      </c>
      <c r="Q59" s="25">
        <v>523.71597068345022</v>
      </c>
      <c r="R59" s="41">
        <v>39.625472320056382</v>
      </c>
      <c r="S59" s="41">
        <v>1.2364578997182711</v>
      </c>
      <c r="T59" s="25" t="s">
        <v>28</v>
      </c>
      <c r="U59" s="5"/>
    </row>
    <row r="60" spans="1:21">
      <c r="A60" s="40" t="s">
        <v>145</v>
      </c>
      <c r="B60" s="21">
        <v>28.350162534159491</v>
      </c>
      <c r="C60" s="37">
        <v>454.6449984745509</v>
      </c>
      <c r="D60" s="25">
        <v>1.6570423935457148</v>
      </c>
      <c r="E60" s="34">
        <v>64.819796812590482</v>
      </c>
      <c r="F60" s="25">
        <v>39.93041628962871</v>
      </c>
      <c r="G60" s="32">
        <v>1.3175162476803353E-2</v>
      </c>
      <c r="H60" s="29">
        <v>40.147577997564241</v>
      </c>
      <c r="I60" s="32">
        <v>6.1938740551150256E-3</v>
      </c>
      <c r="J60" s="29">
        <v>4.1701167858297152</v>
      </c>
      <c r="K60" s="30">
        <v>0.10386969759627052</v>
      </c>
      <c r="L60" s="25">
        <v>39.805130433463233</v>
      </c>
      <c r="M60" s="25">
        <v>1.6548061799601967</v>
      </c>
      <c r="N60" s="25">
        <v>13.290475611222316</v>
      </c>
      <c r="O60" s="25">
        <v>5.3010835840907706</v>
      </c>
      <c r="P60" s="25">
        <v>0</v>
      </c>
      <c r="Q60" s="25">
        <v>832.3487255745988</v>
      </c>
      <c r="R60" s="41">
        <v>39.805130433463233</v>
      </c>
      <c r="S60" s="41">
        <v>1.6548061799601967</v>
      </c>
      <c r="T60" s="25" t="s">
        <v>28</v>
      </c>
      <c r="U60" s="5"/>
    </row>
    <row r="61" spans="1:21">
      <c r="A61" s="40" t="s">
        <v>146</v>
      </c>
      <c r="B61" s="21">
        <v>20.692353642552156</v>
      </c>
      <c r="C61" s="37">
        <v>866.19937880280679</v>
      </c>
      <c r="D61" s="25">
        <v>1.5919157024187407</v>
      </c>
      <c r="E61" s="34">
        <v>32.641692622481635</v>
      </c>
      <c r="F61" s="25">
        <v>11.424375915969701</v>
      </c>
      <c r="G61" s="32">
        <v>2.625309429136876E-2</v>
      </c>
      <c r="H61" s="29">
        <v>12.23053729507633</v>
      </c>
      <c r="I61" s="32">
        <v>6.2151540052791292E-3</v>
      </c>
      <c r="J61" s="29">
        <v>4.3668841817552835</v>
      </c>
      <c r="K61" s="30">
        <v>0.35704761584867289</v>
      </c>
      <c r="L61" s="25">
        <v>39.941463922951776</v>
      </c>
      <c r="M61" s="25">
        <v>1.7388052010677022</v>
      </c>
      <c r="N61" s="25">
        <v>26.313039471796017</v>
      </c>
      <c r="O61" s="25">
        <v>3.1768951596534958</v>
      </c>
      <c r="P61" s="25">
        <v>1094.9228211292796</v>
      </c>
      <c r="Q61" s="25">
        <v>346.81330278727313</v>
      </c>
      <c r="R61" s="41">
        <v>39.941463922951776</v>
      </c>
      <c r="S61" s="41">
        <v>1.7388052010677022</v>
      </c>
      <c r="T61" s="25" t="s">
        <v>28</v>
      </c>
      <c r="U61" s="5"/>
    </row>
    <row r="62" spans="1:21">
      <c r="A62" s="40" t="s">
        <v>147</v>
      </c>
      <c r="B62" s="21">
        <v>52.013340486145339</v>
      </c>
      <c r="C62" s="37">
        <v>544.07470165932932</v>
      </c>
      <c r="D62" s="25">
        <v>0.93208185374687158</v>
      </c>
      <c r="E62" s="34">
        <v>57.65562607941483</v>
      </c>
      <c r="F62" s="25">
        <v>82.409422731427313</v>
      </c>
      <c r="G62" s="32">
        <v>1.4974839386584194E-2</v>
      </c>
      <c r="H62" s="29">
        <v>82.459609476028021</v>
      </c>
      <c r="I62" s="32">
        <v>6.261849001103801E-3</v>
      </c>
      <c r="J62" s="29">
        <v>2.8764978727543671</v>
      </c>
      <c r="K62" s="30">
        <v>3.4883719326742536E-2</v>
      </c>
      <c r="L62" s="25">
        <v>40.240612964577636</v>
      </c>
      <c r="M62" s="25">
        <v>1.1539150847199977</v>
      </c>
      <c r="N62" s="25">
        <v>15.092474391849892</v>
      </c>
      <c r="O62" s="25">
        <v>12.353769937181179</v>
      </c>
      <c r="P62" s="25">
        <v>0</v>
      </c>
      <c r="Q62" s="25">
        <v>798.90080562772494</v>
      </c>
      <c r="R62" s="41">
        <v>40.240612964577636</v>
      </c>
      <c r="S62" s="41">
        <v>1.1539150847199977</v>
      </c>
      <c r="T62" s="25" t="s">
        <v>28</v>
      </c>
      <c r="U62" s="5"/>
    </row>
    <row r="63" spans="1:21">
      <c r="A63" s="40" t="s">
        <v>148</v>
      </c>
      <c r="B63" s="21">
        <v>29.995654849185541</v>
      </c>
      <c r="C63" s="37">
        <v>411.75124317114029</v>
      </c>
      <c r="D63" s="25">
        <v>1.2237823680391204</v>
      </c>
      <c r="E63" s="34">
        <v>61.672937188003964</v>
      </c>
      <c r="F63" s="25">
        <v>50.284545464604456</v>
      </c>
      <c r="G63" s="32">
        <v>1.406043871973588E-2</v>
      </c>
      <c r="H63" s="29">
        <v>50.515702164424297</v>
      </c>
      <c r="I63" s="32">
        <v>6.289154003467144E-3</v>
      </c>
      <c r="J63" s="29">
        <v>4.8270749510391493</v>
      </c>
      <c r="K63" s="30">
        <v>9.5555931011854278E-2</v>
      </c>
      <c r="L63" s="25">
        <v>40.415534598092307</v>
      </c>
      <c r="M63" s="25">
        <v>1.9447854588069653</v>
      </c>
      <c r="N63" s="25">
        <v>14.177293651645027</v>
      </c>
      <c r="O63" s="25">
        <v>7.11210957196786</v>
      </c>
      <c r="P63" s="25">
        <v>0</v>
      </c>
      <c r="Q63" s="25">
        <v>454.6304425153466</v>
      </c>
      <c r="R63" s="41">
        <v>40.415534598092307</v>
      </c>
      <c r="S63" s="41">
        <v>1.9447854588069653</v>
      </c>
      <c r="T63" s="25" t="s">
        <v>28</v>
      </c>
      <c r="U63" s="5"/>
    </row>
    <row r="64" spans="1:21">
      <c r="A64" s="40" t="s">
        <v>149</v>
      </c>
      <c r="B64" s="21">
        <v>43.353684023289311</v>
      </c>
      <c r="C64" s="37">
        <v>626.3464281111826</v>
      </c>
      <c r="D64" s="25">
        <v>0.83620051139040441</v>
      </c>
      <c r="E64" s="34">
        <v>38.838320369581268</v>
      </c>
      <c r="F64" s="25">
        <v>7.2207992633341052</v>
      </c>
      <c r="G64" s="32">
        <v>2.2384745814982048E-2</v>
      </c>
      <c r="H64" s="29">
        <v>7.8229280595740995</v>
      </c>
      <c r="I64" s="32">
        <v>6.3053809787780414E-3</v>
      </c>
      <c r="J64" s="29">
        <v>3.0096945731926747</v>
      </c>
      <c r="K64" s="30">
        <v>0.38472737449109673</v>
      </c>
      <c r="L64" s="25">
        <v>40.519485793389407</v>
      </c>
      <c r="M64" s="25">
        <v>1.2156881213074513</v>
      </c>
      <c r="N64" s="25">
        <v>22.478432809369725</v>
      </c>
      <c r="O64" s="25">
        <v>1.7391517496402447</v>
      </c>
      <c r="P64" s="25">
        <v>1655.9372741311663</v>
      </c>
      <c r="Q64" s="25">
        <v>249.31066060877617</v>
      </c>
      <c r="R64" s="41">
        <v>40.519485793389407</v>
      </c>
      <c r="S64" s="41">
        <v>1.2156881213074513</v>
      </c>
      <c r="T64" s="25" t="s">
        <v>28</v>
      </c>
      <c r="U64" s="5"/>
    </row>
    <row r="65" spans="1:21">
      <c r="A65" s="40" t="s">
        <v>150</v>
      </c>
      <c r="B65" s="21">
        <v>49.308282092121033</v>
      </c>
      <c r="C65" s="37">
        <v>2549.9887884534378</v>
      </c>
      <c r="D65" s="25">
        <v>1.0806719324986052</v>
      </c>
      <c r="E65" s="34">
        <v>23.597982474471277</v>
      </c>
      <c r="F65" s="25">
        <v>3.2857192718662205</v>
      </c>
      <c r="G65" s="32">
        <v>3.6932037387044744E-2</v>
      </c>
      <c r="H65" s="29">
        <v>4.5208689820275563</v>
      </c>
      <c r="I65" s="32">
        <v>6.3208701117348411E-3</v>
      </c>
      <c r="J65" s="29">
        <v>3.1052061476085275</v>
      </c>
      <c r="K65" s="30">
        <v>0.68686045978175603</v>
      </c>
      <c r="L65" s="25">
        <v>40.618708752752504</v>
      </c>
      <c r="M65" s="25">
        <v>1.2573292957495319</v>
      </c>
      <c r="N65" s="25">
        <v>36.824277181590297</v>
      </c>
      <c r="O65" s="25">
        <v>1.6349526550719204</v>
      </c>
      <c r="P65" s="25">
        <v>204.08391257135833</v>
      </c>
      <c r="Q65" s="25">
        <v>82.410816337522249</v>
      </c>
      <c r="R65" s="41">
        <v>40.618708752752504</v>
      </c>
      <c r="S65" s="41">
        <v>1.2573292957495319</v>
      </c>
      <c r="T65" s="25" t="s">
        <v>28</v>
      </c>
      <c r="U65" s="5"/>
    </row>
    <row r="66" spans="1:21">
      <c r="A66" s="40" t="s">
        <v>151</v>
      </c>
      <c r="B66" s="21">
        <v>29.635666855535007</v>
      </c>
      <c r="C66" s="37">
        <v>917.21836126745586</v>
      </c>
      <c r="D66" s="25">
        <v>1.6353915015701703</v>
      </c>
      <c r="E66" s="34">
        <v>30.311721567544172</v>
      </c>
      <c r="F66" s="25">
        <v>7.5805907679438427</v>
      </c>
      <c r="G66" s="32">
        <v>2.8943669610376258E-2</v>
      </c>
      <c r="H66" s="29">
        <v>8.6453103905364426</v>
      </c>
      <c r="I66" s="32">
        <v>6.3630146096077377E-3</v>
      </c>
      <c r="J66" s="29">
        <v>4.1564450384531693</v>
      </c>
      <c r="K66" s="30">
        <v>0.48077452985412816</v>
      </c>
      <c r="L66" s="25">
        <v>40.888677515246954</v>
      </c>
      <c r="M66" s="25">
        <v>1.6941369337575587</v>
      </c>
      <c r="N66" s="25">
        <v>28.971632742457356</v>
      </c>
      <c r="O66" s="25">
        <v>2.4692971188483916</v>
      </c>
      <c r="P66" s="25">
        <v>876.0936939739305</v>
      </c>
      <c r="Q66" s="25">
        <v>218.90981881838457</v>
      </c>
      <c r="R66" s="41">
        <v>40.888677515246954</v>
      </c>
      <c r="S66" s="41">
        <v>1.6941369337575587</v>
      </c>
      <c r="T66" s="25" t="s">
        <v>28</v>
      </c>
      <c r="U66" s="5"/>
    </row>
    <row r="67" spans="1:21">
      <c r="A67" s="40" t="s">
        <v>152</v>
      </c>
      <c r="B67" s="21">
        <v>25.794727927385466</v>
      </c>
      <c r="C67" s="37">
        <v>13520.672866404966</v>
      </c>
      <c r="D67" s="25">
        <v>1.2879349716262471</v>
      </c>
      <c r="E67" s="34">
        <v>21.696636745527325</v>
      </c>
      <c r="F67" s="25">
        <v>4.6763263741796957</v>
      </c>
      <c r="G67" s="32">
        <v>4.0531944316469726E-2</v>
      </c>
      <c r="H67" s="29">
        <v>6.4641066591536296</v>
      </c>
      <c r="I67" s="32">
        <v>6.3780597071684394E-3</v>
      </c>
      <c r="J67" s="29">
        <v>4.4628070250757741</v>
      </c>
      <c r="K67" s="30">
        <v>0.6903981107360172</v>
      </c>
      <c r="L67" s="25">
        <v>40.985050497869693</v>
      </c>
      <c r="M67" s="25">
        <v>1.8232815846881927</v>
      </c>
      <c r="N67" s="25">
        <v>40.343267816560385</v>
      </c>
      <c r="O67" s="25">
        <v>2.5567093643739369</v>
      </c>
      <c r="P67" s="25">
        <v>2.3325350523752082</v>
      </c>
      <c r="Q67" s="25">
        <v>112.71177032803118</v>
      </c>
      <c r="R67" s="41">
        <v>40.985050497869693</v>
      </c>
      <c r="S67" s="41">
        <v>1.8232815846881927</v>
      </c>
      <c r="T67" s="25" t="s">
        <v>28</v>
      </c>
      <c r="U67" s="5"/>
    </row>
    <row r="68" spans="1:21">
      <c r="A68" s="40" t="s">
        <v>153</v>
      </c>
      <c r="B68" s="21">
        <v>109.47002199734804</v>
      </c>
      <c r="C68" s="37">
        <v>569940.65558552265</v>
      </c>
      <c r="D68" s="25">
        <v>0.70886630025850683</v>
      </c>
      <c r="E68" s="34">
        <v>20.262106852105813</v>
      </c>
      <c r="F68" s="25">
        <v>2.2206048350758474</v>
      </c>
      <c r="G68" s="32">
        <v>4.3407112019256539E-2</v>
      </c>
      <c r="H68" s="29">
        <v>3.6234911294583232</v>
      </c>
      <c r="I68" s="32">
        <v>6.3788768630367171E-3</v>
      </c>
      <c r="J68" s="29">
        <v>2.8633201238598738</v>
      </c>
      <c r="K68" s="30">
        <v>0.79021033074473468</v>
      </c>
      <c r="L68" s="25">
        <v>40.990284835987026</v>
      </c>
      <c r="M68" s="25">
        <v>1.1699594827641526</v>
      </c>
      <c r="N68" s="25">
        <v>43.145075675748267</v>
      </c>
      <c r="O68" s="25">
        <v>1.5306099834417211</v>
      </c>
      <c r="P68" s="25">
        <v>164.6220256856875</v>
      </c>
      <c r="Q68" s="25">
        <v>51.895574735297686</v>
      </c>
      <c r="R68" s="41">
        <v>40.990284835987026</v>
      </c>
      <c r="S68" s="41">
        <v>1.1699594827641526</v>
      </c>
      <c r="T68" s="25" t="s">
        <v>28</v>
      </c>
      <c r="U68" s="5"/>
    </row>
    <row r="69" spans="1:21">
      <c r="A69" s="40" t="s">
        <v>154</v>
      </c>
      <c r="B69" s="21">
        <v>31.509783556405459</v>
      </c>
      <c r="C69" s="37">
        <v>945.42402803246353</v>
      </c>
      <c r="D69" s="25">
        <v>1.0867027382977961</v>
      </c>
      <c r="E69" s="34">
        <v>29.693217025417884</v>
      </c>
      <c r="F69" s="25">
        <v>8.049955773193318</v>
      </c>
      <c r="G69" s="32">
        <v>2.9649576919609209E-2</v>
      </c>
      <c r="H69" s="29">
        <v>9.2088866073689584</v>
      </c>
      <c r="I69" s="32">
        <v>6.3851996097024754E-3</v>
      </c>
      <c r="J69" s="29">
        <v>4.4723377105280102</v>
      </c>
      <c r="K69" s="30">
        <v>0.48565455317358813</v>
      </c>
      <c r="L69" s="25">
        <v>41.03078540359234</v>
      </c>
      <c r="M69" s="25">
        <v>1.8292077994888736</v>
      </c>
      <c r="N69" s="25">
        <v>29.667997940650217</v>
      </c>
      <c r="O69" s="25">
        <v>2.6925706614053286</v>
      </c>
      <c r="P69" s="25">
        <v>817.00892109113147</v>
      </c>
      <c r="Q69" s="25">
        <v>229.52134272817301</v>
      </c>
      <c r="R69" s="41">
        <v>41.03078540359234</v>
      </c>
      <c r="S69" s="41">
        <v>1.8292077994888736</v>
      </c>
      <c r="T69" s="25" t="s">
        <v>28</v>
      </c>
      <c r="U69" s="5"/>
    </row>
    <row r="70" spans="1:21">
      <c r="A70" s="40" t="s">
        <v>155</v>
      </c>
      <c r="B70" s="21">
        <v>54.164650404424883</v>
      </c>
      <c r="C70" s="37">
        <v>49761.27800072408</v>
      </c>
      <c r="D70" s="25">
        <v>1.1207049154672286</v>
      </c>
      <c r="E70" s="34">
        <v>20.721489252799753</v>
      </c>
      <c r="F70" s="25">
        <v>3.7914464431411199</v>
      </c>
      <c r="G70" s="32">
        <v>4.2650394467007358E-2</v>
      </c>
      <c r="H70" s="29">
        <v>4.8950197226334309</v>
      </c>
      <c r="I70" s="32">
        <v>6.4097743731923625E-3</v>
      </c>
      <c r="J70" s="29">
        <v>3.0961511516337215</v>
      </c>
      <c r="K70" s="30">
        <v>0.63251045492581792</v>
      </c>
      <c r="L70" s="25">
        <v>41.188197465863098</v>
      </c>
      <c r="M70" s="25">
        <v>1.2711835435390633</v>
      </c>
      <c r="N70" s="25">
        <v>42.408415051610298</v>
      </c>
      <c r="O70" s="25">
        <v>2.0331493290842886</v>
      </c>
      <c r="P70" s="25">
        <v>111.99627133154898</v>
      </c>
      <c r="Q70" s="25">
        <v>89.524846973898235</v>
      </c>
      <c r="R70" s="41">
        <v>41.188197465863098</v>
      </c>
      <c r="S70" s="41">
        <v>1.2711835435390633</v>
      </c>
      <c r="T70" s="25" t="s">
        <v>28</v>
      </c>
      <c r="U70" s="5"/>
    </row>
    <row r="71" spans="1:21">
      <c r="A71" s="40" t="s">
        <v>156</v>
      </c>
      <c r="B71" s="21">
        <v>39.312560253253395</v>
      </c>
      <c r="C71" s="37">
        <v>897.00809165774831</v>
      </c>
      <c r="D71" s="25">
        <v>1.0053456690681859</v>
      </c>
      <c r="E71" s="34">
        <v>31.857379421877209</v>
      </c>
      <c r="F71" s="25">
        <v>8.1860899175407678</v>
      </c>
      <c r="G71" s="32">
        <v>2.7760987637481645E-2</v>
      </c>
      <c r="H71" s="29">
        <v>9.1239983159873113</v>
      </c>
      <c r="I71" s="32">
        <v>6.4142175536212312E-3</v>
      </c>
      <c r="J71" s="29">
        <v>4.0293023133138917</v>
      </c>
      <c r="K71" s="30">
        <v>0.44161585455946878</v>
      </c>
      <c r="L71" s="25">
        <v>41.216657561177506</v>
      </c>
      <c r="M71" s="25">
        <v>1.6554458932148677</v>
      </c>
      <c r="N71" s="25">
        <v>27.803866276036103</v>
      </c>
      <c r="O71" s="25">
        <v>2.5024117507303227</v>
      </c>
      <c r="P71" s="25">
        <v>1021.8746806219986</v>
      </c>
      <c r="Q71" s="25">
        <v>244.17851234811354</v>
      </c>
      <c r="R71" s="41">
        <v>41.216657561177506</v>
      </c>
      <c r="S71" s="41">
        <v>1.6554458932148677</v>
      </c>
      <c r="T71" s="25" t="s">
        <v>28</v>
      </c>
      <c r="U71" s="5"/>
    </row>
    <row r="72" spans="1:21">
      <c r="A72" s="40" t="s">
        <v>157</v>
      </c>
      <c r="B72" s="21">
        <v>44.87606142940615</v>
      </c>
      <c r="C72" s="37">
        <v>1053.7457354293922</v>
      </c>
      <c r="D72" s="25">
        <v>1.1867959245174258</v>
      </c>
      <c r="E72" s="34">
        <v>27.421247229018217</v>
      </c>
      <c r="F72" s="25">
        <v>5.2278825955565402</v>
      </c>
      <c r="G72" s="32">
        <v>3.2278655414496447E-2</v>
      </c>
      <c r="H72" s="29">
        <v>6.2725190512352826</v>
      </c>
      <c r="I72" s="32">
        <v>6.4195023958601291E-3</v>
      </c>
      <c r="J72" s="29">
        <v>3.4660840750314446</v>
      </c>
      <c r="K72" s="30">
        <v>0.55258247072981759</v>
      </c>
      <c r="L72" s="25">
        <v>41.250508625596531</v>
      </c>
      <c r="M72" s="25">
        <v>1.4252125136017142</v>
      </c>
      <c r="N72" s="25">
        <v>32.257344314795532</v>
      </c>
      <c r="O72" s="25">
        <v>1.9915487645690106</v>
      </c>
      <c r="P72" s="25">
        <v>595.68319152346055</v>
      </c>
      <c r="Q72" s="25">
        <v>142.06698942994558</v>
      </c>
      <c r="R72" s="41">
        <v>41.250508625596531</v>
      </c>
      <c r="S72" s="41">
        <v>1.4252125136017142</v>
      </c>
      <c r="T72" s="25" t="s">
        <v>28</v>
      </c>
      <c r="U72" s="5"/>
    </row>
    <row r="73" spans="1:21">
      <c r="A73" s="40" t="s">
        <v>158</v>
      </c>
      <c r="B73" s="21">
        <v>30.841023371210632</v>
      </c>
      <c r="C73" s="37">
        <v>5937.7156554557105</v>
      </c>
      <c r="D73" s="25">
        <v>1.2800741563025462</v>
      </c>
      <c r="E73" s="34">
        <v>22.803445563433673</v>
      </c>
      <c r="F73" s="25">
        <v>4.3215705205153592</v>
      </c>
      <c r="G73" s="32">
        <v>3.8912924865167682E-2</v>
      </c>
      <c r="H73" s="29">
        <v>6.0309476798697244</v>
      </c>
      <c r="I73" s="32">
        <v>6.4356597322079772E-3</v>
      </c>
      <c r="J73" s="29">
        <v>4.2067039536362225</v>
      </c>
      <c r="K73" s="30">
        <v>0.69751955694749002</v>
      </c>
      <c r="L73" s="25">
        <v>41.354000306606864</v>
      </c>
      <c r="M73" s="25">
        <v>1.7340723897685528</v>
      </c>
      <c r="N73" s="25">
        <v>38.762148480061839</v>
      </c>
      <c r="O73" s="25">
        <v>2.2936700120280591</v>
      </c>
      <c r="P73" s="25">
        <v>118.91575704096877</v>
      </c>
      <c r="Q73" s="25">
        <v>106.6176315546259</v>
      </c>
      <c r="R73" s="41">
        <v>41.354000306606864</v>
      </c>
      <c r="S73" s="41">
        <v>1.7340723897685528</v>
      </c>
      <c r="T73" s="25" t="s">
        <v>28</v>
      </c>
      <c r="U73" s="5"/>
    </row>
    <row r="74" spans="1:21">
      <c r="A74" s="40" t="s">
        <v>159</v>
      </c>
      <c r="B74" s="21">
        <v>39.724687410826981</v>
      </c>
      <c r="C74" s="37">
        <v>3519.9665240030395</v>
      </c>
      <c r="D74" s="25">
        <v>0.95143303067360474</v>
      </c>
      <c r="E74" s="34">
        <v>20.691695107214635</v>
      </c>
      <c r="F74" s="25">
        <v>4.5003446720608764</v>
      </c>
      <c r="G74" s="32">
        <v>4.2891187254002247E-2</v>
      </c>
      <c r="H74" s="29">
        <v>5.2571953163830614</v>
      </c>
      <c r="I74" s="32">
        <v>6.4366940052673705E-3</v>
      </c>
      <c r="J74" s="29">
        <v>2.7175357269506653</v>
      </c>
      <c r="K74" s="30">
        <v>0.51691739861404329</v>
      </c>
      <c r="L74" s="25">
        <v>41.36062502128987</v>
      </c>
      <c r="M74" s="25">
        <v>1.1203916756630719</v>
      </c>
      <c r="N74" s="25">
        <v>42.642883564240805</v>
      </c>
      <c r="O74" s="25">
        <v>2.1954005577656979</v>
      </c>
      <c r="P74" s="25">
        <v>115.40630279272406</v>
      </c>
      <c r="Q74" s="25">
        <v>106.19414280018643</v>
      </c>
      <c r="R74" s="41">
        <v>41.36062502128987</v>
      </c>
      <c r="S74" s="41">
        <v>1.1203916756630719</v>
      </c>
      <c r="T74" s="25" t="s">
        <v>28</v>
      </c>
      <c r="U74" s="5"/>
    </row>
    <row r="75" spans="1:21">
      <c r="A75" s="40" t="s">
        <v>160</v>
      </c>
      <c r="B75" s="21">
        <v>24.809377753930605</v>
      </c>
      <c r="C75" s="37">
        <v>3879.033894810646</v>
      </c>
      <c r="D75" s="25">
        <v>1.2163235048532621</v>
      </c>
      <c r="E75" s="34">
        <v>21.046415036527236</v>
      </c>
      <c r="F75" s="25">
        <v>5.8188593449890105</v>
      </c>
      <c r="G75" s="32">
        <v>4.2299915688427413E-2</v>
      </c>
      <c r="H75" s="29">
        <v>7.242458344745355</v>
      </c>
      <c r="I75" s="32">
        <v>6.4567854771450037E-3</v>
      </c>
      <c r="J75" s="29">
        <v>4.3120852030781691</v>
      </c>
      <c r="K75" s="30">
        <v>0.59538971407501851</v>
      </c>
      <c r="L75" s="25">
        <v>41.489313350379646</v>
      </c>
      <c r="M75" s="25">
        <v>1.783309714549528</v>
      </c>
      <c r="N75" s="25">
        <v>42.067044598880699</v>
      </c>
      <c r="O75" s="25">
        <v>2.9844476579568173</v>
      </c>
      <c r="P75" s="25">
        <v>75.163464289034067</v>
      </c>
      <c r="Q75" s="25">
        <v>138.37166334730023</v>
      </c>
      <c r="R75" s="41">
        <v>41.489313350379646</v>
      </c>
      <c r="S75" s="41">
        <v>1.783309714549528</v>
      </c>
      <c r="T75" s="25" t="s">
        <v>28</v>
      </c>
      <c r="U75" s="5"/>
    </row>
    <row r="76" spans="1:21">
      <c r="A76" s="40" t="s">
        <v>161</v>
      </c>
      <c r="B76" s="21">
        <v>35.575530308223222</v>
      </c>
      <c r="C76" s="37">
        <v>1761.9303872460428</v>
      </c>
      <c r="D76" s="25">
        <v>1.3637840512714878</v>
      </c>
      <c r="E76" s="34">
        <v>25.75865237690013</v>
      </c>
      <c r="F76" s="25">
        <v>4.5821284160248021</v>
      </c>
      <c r="G76" s="32">
        <v>3.4644360939898249E-2</v>
      </c>
      <c r="H76" s="29">
        <v>5.9819816788111639</v>
      </c>
      <c r="I76" s="32">
        <v>6.4722370921866564E-3</v>
      </c>
      <c r="J76" s="29">
        <v>3.8455433926417304</v>
      </c>
      <c r="K76" s="30">
        <v>0.64285442502491563</v>
      </c>
      <c r="L76" s="25">
        <v>41.588281082700419</v>
      </c>
      <c r="M76" s="25">
        <v>1.594147670937442</v>
      </c>
      <c r="N76" s="25">
        <v>34.5816673102848</v>
      </c>
      <c r="O76" s="25">
        <v>2.0338411483959398</v>
      </c>
      <c r="P76" s="25">
        <v>428.74128291686276</v>
      </c>
      <c r="Q76" s="25">
        <v>120.2624992242767</v>
      </c>
      <c r="R76" s="41">
        <v>41.588281082700419</v>
      </c>
      <c r="S76" s="41">
        <v>1.594147670937442</v>
      </c>
      <c r="T76" s="25" t="s">
        <v>28</v>
      </c>
      <c r="U76" s="5"/>
    </row>
    <row r="77" spans="1:21">
      <c r="A77" s="40" t="s">
        <v>162</v>
      </c>
      <c r="B77" s="21">
        <v>46.281972131694879</v>
      </c>
      <c r="C77" s="37">
        <v>2382.5490874597417</v>
      </c>
      <c r="D77" s="25">
        <v>0.95978169130144142</v>
      </c>
      <c r="E77" s="34">
        <v>23.872164478334518</v>
      </c>
      <c r="F77" s="25">
        <v>4.4839645121509806</v>
      </c>
      <c r="G77" s="32">
        <v>3.7389876520932078E-2</v>
      </c>
      <c r="H77" s="29">
        <v>5.4051413391621841</v>
      </c>
      <c r="I77" s="32">
        <v>6.4735805202517293E-3</v>
      </c>
      <c r="J77" s="29">
        <v>3.0182139006522699</v>
      </c>
      <c r="K77" s="30">
        <v>0.55839685056600274</v>
      </c>
      <c r="L77" s="25">
        <v>41.596885679661369</v>
      </c>
      <c r="M77" s="25">
        <v>1.251441061911656</v>
      </c>
      <c r="N77" s="25">
        <v>37.272502794113812</v>
      </c>
      <c r="O77" s="25">
        <v>1.9781059092290825</v>
      </c>
      <c r="P77" s="25">
        <v>233.13434748158005</v>
      </c>
      <c r="Q77" s="25">
        <v>113.13370386662336</v>
      </c>
      <c r="R77" s="41">
        <v>41.596885679661369</v>
      </c>
      <c r="S77" s="41">
        <v>1.251441061911656</v>
      </c>
      <c r="T77" s="25" t="s">
        <v>28</v>
      </c>
      <c r="U77" s="5"/>
    </row>
    <row r="78" spans="1:21">
      <c r="A78" s="40" t="s">
        <v>163</v>
      </c>
      <c r="B78" s="21">
        <v>46.525985881152927</v>
      </c>
      <c r="C78" s="37">
        <v>1144.9825528144816</v>
      </c>
      <c r="D78" s="25">
        <v>1.8181316292834393</v>
      </c>
      <c r="E78" s="34">
        <v>42.095033438295019</v>
      </c>
      <c r="F78" s="25">
        <v>6.041961078220929</v>
      </c>
      <c r="G78" s="32">
        <v>2.1230554151706708E-2</v>
      </c>
      <c r="H78" s="29">
        <v>6.9839620092631156</v>
      </c>
      <c r="I78" s="32">
        <v>6.4817296702177774E-3</v>
      </c>
      <c r="J78" s="29">
        <v>3.5029175948191935</v>
      </c>
      <c r="K78" s="30">
        <v>0.5015659578578936</v>
      </c>
      <c r="L78" s="25">
        <v>41.649080376331426</v>
      </c>
      <c r="M78" s="25">
        <v>1.4542301757373188</v>
      </c>
      <c r="N78" s="25">
        <v>21.331497982911202</v>
      </c>
      <c r="O78" s="25">
        <v>1.4742448330362272</v>
      </c>
      <c r="P78" s="25">
        <v>1943.3825367504919</v>
      </c>
      <c r="Q78" s="25">
        <v>223.52004596152938</v>
      </c>
      <c r="R78" s="41">
        <v>41.649080376331426</v>
      </c>
      <c r="S78" s="41">
        <v>1.4542301757373188</v>
      </c>
      <c r="T78" s="25" t="s">
        <v>28</v>
      </c>
      <c r="U78" s="5"/>
    </row>
    <row r="79" spans="1:21">
      <c r="A79" s="40" t="s">
        <v>164</v>
      </c>
      <c r="B79" s="21">
        <v>65.280264627656294</v>
      </c>
      <c r="C79" s="37">
        <v>3767.9500583304439</v>
      </c>
      <c r="D79" s="25">
        <v>1.0547274084020455</v>
      </c>
      <c r="E79" s="34">
        <v>22.52938991748103</v>
      </c>
      <c r="F79" s="25">
        <v>3.72327309968877</v>
      </c>
      <c r="G79" s="32">
        <v>3.9845997382102934E-2</v>
      </c>
      <c r="H79" s="29">
        <v>4.6327167038063495</v>
      </c>
      <c r="I79" s="32">
        <v>6.5107775723261194E-3</v>
      </c>
      <c r="J79" s="29">
        <v>2.7566830581081216</v>
      </c>
      <c r="K79" s="30">
        <v>0.59504675859915324</v>
      </c>
      <c r="L79" s="25">
        <v>41.835126581124577</v>
      </c>
      <c r="M79" s="25">
        <v>1.1495277942542579</v>
      </c>
      <c r="N79" s="25">
        <v>39.67367898477228</v>
      </c>
      <c r="O79" s="25">
        <v>1.8025270384461081</v>
      </c>
      <c r="P79" s="25">
        <v>89.182769611087892</v>
      </c>
      <c r="Q79" s="25">
        <v>91.308344173494945</v>
      </c>
      <c r="R79" s="41">
        <v>41.835126581124577</v>
      </c>
      <c r="S79" s="41">
        <v>1.1495277942542579</v>
      </c>
      <c r="T79" s="25" t="s">
        <v>28</v>
      </c>
      <c r="U79" s="5"/>
    </row>
    <row r="80" spans="1:21">
      <c r="A80" s="40" t="s">
        <v>165</v>
      </c>
      <c r="B80" s="21">
        <v>31.041023540733647</v>
      </c>
      <c r="C80" s="37">
        <v>3989.3329025139069</v>
      </c>
      <c r="D80" s="25">
        <v>1.0358778596884402</v>
      </c>
      <c r="E80" s="34">
        <v>21.591597479098922</v>
      </c>
      <c r="F80" s="25">
        <v>4.9675063111361268</v>
      </c>
      <c r="G80" s="32">
        <v>4.162893368899357E-2</v>
      </c>
      <c r="H80" s="29">
        <v>6.7372180585681978</v>
      </c>
      <c r="I80" s="32">
        <v>6.5189670706182895E-3</v>
      </c>
      <c r="J80" s="29">
        <v>4.5512622663960141</v>
      </c>
      <c r="K80" s="30">
        <v>0.67554029375787394</v>
      </c>
      <c r="L80" s="25">
        <v>41.887577766285503</v>
      </c>
      <c r="M80" s="25">
        <v>1.9002332128453752</v>
      </c>
      <c r="N80" s="25">
        <v>41.413179880790466</v>
      </c>
      <c r="O80" s="25">
        <v>2.7339704495019959</v>
      </c>
      <c r="P80" s="25">
        <v>14.02701948021253</v>
      </c>
      <c r="Q80" s="25">
        <v>119.46046317749506</v>
      </c>
      <c r="R80" s="41">
        <v>41.887577766285503</v>
      </c>
      <c r="S80" s="41">
        <v>1.9002332128453752</v>
      </c>
      <c r="T80" s="25" t="s">
        <v>28</v>
      </c>
      <c r="U80" s="5"/>
    </row>
    <row r="81" spans="1:21">
      <c r="A81" s="40" t="s">
        <v>166</v>
      </c>
      <c r="B81" s="21">
        <v>45.764889514276199</v>
      </c>
      <c r="C81" s="37">
        <v>2366.0118540970766</v>
      </c>
      <c r="D81" s="25">
        <v>0.9185383296778401</v>
      </c>
      <c r="E81" s="34">
        <v>23.295607758936701</v>
      </c>
      <c r="F81" s="25">
        <v>6.6329895311741236</v>
      </c>
      <c r="G81" s="32">
        <v>3.872993405095717E-2</v>
      </c>
      <c r="H81" s="29">
        <v>7.3119947350309911</v>
      </c>
      <c r="I81" s="32">
        <v>6.5436419508310461E-3</v>
      </c>
      <c r="J81" s="29">
        <v>3.0771280253599165</v>
      </c>
      <c r="K81" s="30">
        <v>0.42083291042562193</v>
      </c>
      <c r="L81" s="25">
        <v>42.045610106701673</v>
      </c>
      <c r="M81" s="25">
        <v>1.2895871442164371</v>
      </c>
      <c r="N81" s="25">
        <v>38.583286389944718</v>
      </c>
      <c r="O81" s="25">
        <v>2.7682860677036416</v>
      </c>
      <c r="P81" s="25">
        <v>171.84757782741076</v>
      </c>
      <c r="Q81" s="25">
        <v>165.42749583161202</v>
      </c>
      <c r="R81" s="41">
        <v>42.045610106701673</v>
      </c>
      <c r="S81" s="41">
        <v>1.2895871442164371</v>
      </c>
      <c r="T81" s="25" t="s">
        <v>28</v>
      </c>
      <c r="U81" s="5"/>
    </row>
    <row r="82" spans="1:21">
      <c r="A82" s="40" t="s">
        <v>167</v>
      </c>
      <c r="B82" s="21">
        <v>34.104676491484881</v>
      </c>
      <c r="C82" s="37">
        <v>1103.7011610769989</v>
      </c>
      <c r="D82" s="25">
        <v>1.0524285594507432</v>
      </c>
      <c r="E82" s="34">
        <v>27.555004746837778</v>
      </c>
      <c r="F82" s="25">
        <v>12.988628462247876</v>
      </c>
      <c r="G82" s="32">
        <v>3.2775475927744067E-2</v>
      </c>
      <c r="H82" s="29">
        <v>13.487645115976798</v>
      </c>
      <c r="I82" s="32">
        <v>6.5501044007024601E-3</v>
      </c>
      <c r="J82" s="29">
        <v>3.6348454498392582</v>
      </c>
      <c r="K82" s="30">
        <v>0.26949444610857964</v>
      </c>
      <c r="L82" s="25">
        <v>42.086998768880733</v>
      </c>
      <c r="M82" s="25">
        <v>1.5248144093054385</v>
      </c>
      <c r="N82" s="25">
        <v>32.745915661898238</v>
      </c>
      <c r="O82" s="25">
        <v>4.3462207755059197</v>
      </c>
      <c r="P82" s="25">
        <v>608.91766390270038</v>
      </c>
      <c r="Q82" s="25">
        <v>354.93815200826964</v>
      </c>
      <c r="R82" s="41">
        <v>42.086998768880733</v>
      </c>
      <c r="S82" s="41">
        <v>1.5248144093054385</v>
      </c>
      <c r="T82" s="25" t="s">
        <v>28</v>
      </c>
      <c r="U82" s="5"/>
    </row>
    <row r="83" spans="1:21">
      <c r="A83" s="40" t="s">
        <v>168</v>
      </c>
      <c r="B83" s="21">
        <v>20.21959239234079</v>
      </c>
      <c r="C83" s="37">
        <v>5124.0848927430479</v>
      </c>
      <c r="D83" s="25">
        <v>1.7013151517869123</v>
      </c>
      <c r="E83" s="34">
        <v>18.836360721114808</v>
      </c>
      <c r="F83" s="25">
        <v>5.7797755829193944</v>
      </c>
      <c r="G83" s="32">
        <v>4.8127703850151235E-2</v>
      </c>
      <c r="H83" s="29">
        <v>7.253117269776884</v>
      </c>
      <c r="I83" s="32">
        <v>6.5749259530057643E-3</v>
      </c>
      <c r="J83" s="29">
        <v>4.3819977567571229</v>
      </c>
      <c r="K83" s="30">
        <v>0.60415371677727192</v>
      </c>
      <c r="L83" s="25">
        <v>42.245965553740731</v>
      </c>
      <c r="M83" s="25">
        <v>1.8451646537272346</v>
      </c>
      <c r="N83" s="25">
        <v>47.728520377724237</v>
      </c>
      <c r="O83" s="25">
        <v>3.3817161975322279</v>
      </c>
      <c r="P83" s="25">
        <v>332.57274478336956</v>
      </c>
      <c r="Q83" s="25">
        <v>131.15904679296193</v>
      </c>
      <c r="R83" s="41">
        <v>42.245965553740731</v>
      </c>
      <c r="S83" s="41">
        <v>1.8451646537272346</v>
      </c>
      <c r="T83" s="25" t="s">
        <v>28</v>
      </c>
      <c r="U83" s="5"/>
    </row>
    <row r="84" spans="1:21">
      <c r="A84" s="40" t="s">
        <v>169</v>
      </c>
      <c r="B84" s="21">
        <v>45.364335158140079</v>
      </c>
      <c r="C84" s="37">
        <v>2640.8020974047008</v>
      </c>
      <c r="D84" s="25">
        <v>1.3045096597204122</v>
      </c>
      <c r="E84" s="34">
        <v>22.350816012495567</v>
      </c>
      <c r="F84" s="25">
        <v>4.2397868284682385</v>
      </c>
      <c r="G84" s="32">
        <v>4.1089066159609208E-2</v>
      </c>
      <c r="H84" s="29">
        <v>6.5411331585589778</v>
      </c>
      <c r="I84" s="32">
        <v>6.660677095000604E-3</v>
      </c>
      <c r="J84" s="29">
        <v>4.9810270674979256</v>
      </c>
      <c r="K84" s="30">
        <v>0.76149299314910346</v>
      </c>
      <c r="L84" s="25">
        <v>42.795118745136499</v>
      </c>
      <c r="M84" s="25">
        <v>2.1245766232467567</v>
      </c>
      <c r="N84" s="25">
        <v>40.886778944458342</v>
      </c>
      <c r="O84" s="25">
        <v>2.6213333413841546</v>
      </c>
      <c r="P84" s="25">
        <v>69.707947504552834</v>
      </c>
      <c r="Q84" s="25">
        <v>103.5978915424449</v>
      </c>
      <c r="R84" s="41">
        <v>42.795118745136499</v>
      </c>
      <c r="S84" s="41">
        <v>2.1245766232467567</v>
      </c>
      <c r="T84" s="25" t="s">
        <v>28</v>
      </c>
      <c r="U84" s="5"/>
    </row>
    <row r="85" spans="1:21">
      <c r="A85" s="40" t="s">
        <v>170</v>
      </c>
      <c r="B85" s="21">
        <v>31.706213393570106</v>
      </c>
      <c r="C85" s="37">
        <v>17942.054966893233</v>
      </c>
      <c r="D85" s="25">
        <v>1.3519140982657796</v>
      </c>
      <c r="E85" s="34">
        <v>19.639313897219665</v>
      </c>
      <c r="F85" s="25">
        <v>4.6713607371974595</v>
      </c>
      <c r="G85" s="32">
        <v>4.6997215445704045E-2</v>
      </c>
      <c r="H85" s="29">
        <v>5.9925369896133276</v>
      </c>
      <c r="I85" s="32">
        <v>6.6941765769759371E-3</v>
      </c>
      <c r="J85" s="29">
        <v>3.7535168089211983</v>
      </c>
      <c r="K85" s="30">
        <v>0.62636522985624421</v>
      </c>
      <c r="L85" s="25">
        <v>43.009637845259292</v>
      </c>
      <c r="M85" s="25">
        <v>1.6090005297004417</v>
      </c>
      <c r="N85" s="25">
        <v>46.632758622797141</v>
      </c>
      <c r="O85" s="25">
        <v>2.7312929395295562</v>
      </c>
      <c r="P85" s="25">
        <v>237.12811458131964</v>
      </c>
      <c r="Q85" s="25">
        <v>107.79695333437024</v>
      </c>
      <c r="R85" s="41">
        <v>43.009637845259292</v>
      </c>
      <c r="S85" s="41">
        <v>1.6090005297004417</v>
      </c>
      <c r="T85" s="25" t="s">
        <v>28</v>
      </c>
      <c r="U85" s="5"/>
    </row>
    <row r="86" spans="1:21">
      <c r="A86" s="40" t="s">
        <v>171</v>
      </c>
      <c r="B86" s="21">
        <v>277.93233717433657</v>
      </c>
      <c r="C86" s="37">
        <v>1055071.933824403</v>
      </c>
      <c r="D86" s="25">
        <v>9.3965190026184722</v>
      </c>
      <c r="E86" s="34">
        <v>11.610129685446601</v>
      </c>
      <c r="F86" s="25">
        <v>0.62033251660140276</v>
      </c>
      <c r="G86" s="32">
        <v>2.4356099901423356</v>
      </c>
      <c r="H86" s="29">
        <v>1.9648314574841375</v>
      </c>
      <c r="I86" s="32">
        <v>0.2050895550385976</v>
      </c>
      <c r="J86" s="29">
        <v>1.8643364034331922</v>
      </c>
      <c r="K86" s="30">
        <v>0.94885309186792832</v>
      </c>
      <c r="L86" s="25">
        <v>1202.60360170936</v>
      </c>
      <c r="M86" s="25">
        <v>20.453524870246611</v>
      </c>
      <c r="N86" s="25">
        <v>1253.1801703164615</v>
      </c>
      <c r="O86" s="25">
        <v>14.144486765727152</v>
      </c>
      <c r="P86" s="25">
        <v>1341.1206426473545</v>
      </c>
      <c r="Q86" s="25">
        <v>11.985504926666977</v>
      </c>
      <c r="R86" s="41">
        <v>1341.1206426473545</v>
      </c>
      <c r="S86" s="41">
        <v>11.985504926666977</v>
      </c>
      <c r="T86" s="25">
        <v>89.671545084522464</v>
      </c>
      <c r="U86" s="5"/>
    </row>
    <row r="87" spans="1:21">
      <c r="A87" s="40" t="s">
        <v>172</v>
      </c>
      <c r="B87" s="21">
        <v>460.40037922516336</v>
      </c>
      <c r="C87" s="37">
        <v>420462.32940563565</v>
      </c>
      <c r="D87" s="25">
        <v>29.321417525721085</v>
      </c>
      <c r="E87" s="34">
        <v>11.041742155071962</v>
      </c>
      <c r="F87" s="25">
        <v>0.60125713838621153</v>
      </c>
      <c r="G87" s="32">
        <v>2.9443311817002047</v>
      </c>
      <c r="H87" s="29">
        <v>1.9187448687084077</v>
      </c>
      <c r="I87" s="32">
        <v>0.23578869834255869</v>
      </c>
      <c r="J87" s="29">
        <v>1.8221063977535639</v>
      </c>
      <c r="K87" s="30">
        <v>0.94963453842620815</v>
      </c>
      <c r="L87" s="25">
        <v>1364.7664037861221</v>
      </c>
      <c r="M87" s="25">
        <v>22.411578916043823</v>
      </c>
      <c r="N87" s="25">
        <v>1393.3892513929452</v>
      </c>
      <c r="O87" s="25">
        <v>14.544209713504074</v>
      </c>
      <c r="P87" s="25">
        <v>1437.4623069834042</v>
      </c>
      <c r="Q87" s="25">
        <v>11.464393263002762</v>
      </c>
      <c r="R87" s="41">
        <v>1437.4623069834042</v>
      </c>
      <c r="S87" s="41">
        <v>11.464393263002762</v>
      </c>
      <c r="T87" s="25">
        <v>94.942761083604438</v>
      </c>
      <c r="U87" s="5"/>
    </row>
    <row r="88" spans="1:21">
      <c r="A88" s="40" t="s">
        <v>173</v>
      </c>
      <c r="B88" s="21">
        <v>75.45577340645697</v>
      </c>
      <c r="C88" s="37">
        <v>88784.941175685875</v>
      </c>
      <c r="D88" s="25">
        <v>2.2390592821210427</v>
      </c>
      <c r="E88" s="34">
        <v>10.2786784779694</v>
      </c>
      <c r="F88" s="25">
        <v>0.57338918653245374</v>
      </c>
      <c r="G88" s="32">
        <v>3.5951908013355851</v>
      </c>
      <c r="H88" s="29">
        <v>2.4908639678007023</v>
      </c>
      <c r="I88" s="32">
        <v>0.26801429006296518</v>
      </c>
      <c r="J88" s="29">
        <v>2.4239695020473153</v>
      </c>
      <c r="K88" s="30">
        <v>0.97314407104597889</v>
      </c>
      <c r="L88" s="25">
        <v>1530.7147507963016</v>
      </c>
      <c r="M88" s="25">
        <v>33.028051980541932</v>
      </c>
      <c r="N88" s="25">
        <v>1548.4695929646355</v>
      </c>
      <c r="O88" s="25">
        <v>19.790342234036416</v>
      </c>
      <c r="P88" s="25">
        <v>1572.7690750964782</v>
      </c>
      <c r="Q88" s="25">
        <v>10.736301126435706</v>
      </c>
      <c r="R88" s="41">
        <v>1572.7690750964782</v>
      </c>
      <c r="S88" s="41">
        <v>10.736301126435706</v>
      </c>
      <c r="T88" s="25">
        <v>97.326096693654975</v>
      </c>
      <c r="U88" s="5"/>
    </row>
    <row r="89" spans="1:21">
      <c r="A89" s="40" t="s">
        <v>174</v>
      </c>
      <c r="B89" s="21">
        <v>101.78020322942433</v>
      </c>
      <c r="C89" s="37">
        <v>87773.297580808518</v>
      </c>
      <c r="D89" s="25">
        <v>3.403327445615802</v>
      </c>
      <c r="E89" s="34">
        <v>10.202985766570141</v>
      </c>
      <c r="F89" s="25">
        <v>0.67154124300109852</v>
      </c>
      <c r="G89" s="32">
        <v>3.6706491426669388</v>
      </c>
      <c r="H89" s="29">
        <v>2.5685656685152023</v>
      </c>
      <c r="I89" s="32">
        <v>0.27162446298740694</v>
      </c>
      <c r="J89" s="29">
        <v>2.479226079328686</v>
      </c>
      <c r="K89" s="30">
        <v>0.96521810196187796</v>
      </c>
      <c r="L89" s="25">
        <v>1549.042306704107</v>
      </c>
      <c r="M89" s="25">
        <v>34.13881197871217</v>
      </c>
      <c r="N89" s="25">
        <v>1565.007934947688</v>
      </c>
      <c r="O89" s="25">
        <v>20.499591857787323</v>
      </c>
      <c r="P89" s="25">
        <v>1586.5950427234327</v>
      </c>
      <c r="Q89" s="25">
        <v>12.553402605867177</v>
      </c>
      <c r="R89" s="41">
        <v>1586.5950427234327</v>
      </c>
      <c r="S89" s="41">
        <v>12.553402605867177</v>
      </c>
      <c r="T89" s="25">
        <v>97.633124079672825</v>
      </c>
      <c r="U89" s="5"/>
    </row>
    <row r="90" spans="1:21">
      <c r="A90" s="18"/>
      <c r="B90" s="21"/>
      <c r="C90" s="37"/>
      <c r="D90" s="25"/>
      <c r="E90" s="34"/>
      <c r="F90" s="25"/>
      <c r="G90" s="32"/>
      <c r="H90" s="29"/>
      <c r="I90" s="32"/>
      <c r="J90" s="29"/>
      <c r="K90" s="30"/>
      <c r="L90" s="25"/>
      <c r="M90" s="25"/>
      <c r="N90" s="25"/>
      <c r="O90" s="25"/>
      <c r="P90" s="25"/>
      <c r="Q90" s="25"/>
      <c r="R90" s="24"/>
      <c r="S90" s="24"/>
      <c r="T90" s="25"/>
      <c r="U90" s="5"/>
    </row>
    <row r="91" spans="1:21">
      <c r="A91" s="18"/>
      <c r="B91" s="21"/>
      <c r="C91" s="37"/>
      <c r="D91" s="25"/>
      <c r="E91" s="34"/>
      <c r="F91" s="25"/>
      <c r="G91" s="32"/>
      <c r="H91" s="29"/>
      <c r="I91" s="32"/>
      <c r="J91" s="29"/>
      <c r="K91" s="30"/>
      <c r="L91" s="25"/>
      <c r="M91" s="25"/>
      <c r="N91" s="25"/>
      <c r="O91" s="25"/>
      <c r="P91" s="25"/>
      <c r="Q91" s="25"/>
      <c r="R91" s="24"/>
      <c r="S91" s="24"/>
      <c r="T91" s="25"/>
      <c r="U91" s="5"/>
    </row>
    <row r="92" spans="1:21">
      <c r="A92" s="40" t="s">
        <v>67</v>
      </c>
      <c r="B92" s="21">
        <v>28.610242779230198</v>
      </c>
      <c r="C92" s="37">
        <v>761.89406778090699</v>
      </c>
      <c r="D92" s="25">
        <v>2.4565026192821455</v>
      </c>
      <c r="E92" s="34">
        <v>30.53681748367195</v>
      </c>
      <c r="F92" s="25">
        <v>8.0678559560263352</v>
      </c>
      <c r="G92" s="32">
        <v>2.7799832019754962E-2</v>
      </c>
      <c r="H92" s="29">
        <v>9.7858182696069917</v>
      </c>
      <c r="I92" s="32">
        <v>6.1569364408470889E-3</v>
      </c>
      <c r="J92" s="29">
        <v>5.5382253004535977</v>
      </c>
      <c r="K92" s="30">
        <v>0.5659440169305352</v>
      </c>
      <c r="L92" s="25">
        <v>39.568476705639121</v>
      </c>
      <c r="M92" s="25">
        <v>2.1846797650060559</v>
      </c>
      <c r="N92" s="25">
        <v>27.84224210719826</v>
      </c>
      <c r="O92" s="25">
        <v>2.6875818567310237</v>
      </c>
      <c r="P92" s="25">
        <v>897.48576711147552</v>
      </c>
      <c r="Q92" s="25">
        <v>234.1104362398184</v>
      </c>
      <c r="R92" s="41">
        <v>39.568476705639121</v>
      </c>
      <c r="S92" s="41">
        <v>2.1846797650060559</v>
      </c>
      <c r="T92" s="25" t="s">
        <v>28</v>
      </c>
      <c r="U92" s="5"/>
    </row>
    <row r="93" spans="1:21">
      <c r="A93" s="40" t="s">
        <v>175</v>
      </c>
      <c r="B93" s="21">
        <v>36.484364565791019</v>
      </c>
      <c r="C93" s="37">
        <v>816.67018595889226</v>
      </c>
      <c r="D93" s="25">
        <v>2.3653815528817752</v>
      </c>
      <c r="E93" s="34">
        <v>37.39906717998408</v>
      </c>
      <c r="F93" s="25">
        <v>12.888269597222877</v>
      </c>
      <c r="G93" s="32">
        <v>2.2907495345897807E-2</v>
      </c>
      <c r="H93" s="29">
        <v>13.689927207999158</v>
      </c>
      <c r="I93" s="32">
        <v>6.2135114401392858E-3</v>
      </c>
      <c r="J93" s="29">
        <v>4.6159087674710468</v>
      </c>
      <c r="K93" s="30">
        <v>0.33717555231220847</v>
      </c>
      <c r="L93" s="25">
        <v>39.930940662780323</v>
      </c>
      <c r="M93" s="25">
        <v>1.8374790293046104</v>
      </c>
      <c r="N93" s="25">
        <v>22.997469664510394</v>
      </c>
      <c r="O93" s="25">
        <v>3.1129608326897333</v>
      </c>
      <c r="P93" s="25">
        <v>1527.660831700995</v>
      </c>
      <c r="Q93" s="25">
        <v>432.5896258547001</v>
      </c>
      <c r="R93" s="41">
        <v>39.930940662780323</v>
      </c>
      <c r="S93" s="41">
        <v>1.8374790293046104</v>
      </c>
      <c r="T93" s="25" t="s">
        <v>28</v>
      </c>
      <c r="U93" s="5"/>
    </row>
    <row r="94" spans="1:21">
      <c r="A94" s="40" t="s">
        <v>176</v>
      </c>
      <c r="B94" s="21">
        <v>29.515445146985165</v>
      </c>
      <c r="C94" s="37">
        <v>2192.8586288311835</v>
      </c>
      <c r="D94" s="25">
        <v>1.7628913869466574</v>
      </c>
      <c r="E94" s="34">
        <v>24.597395532703768</v>
      </c>
      <c r="F94" s="25">
        <v>4.9636226987180443</v>
      </c>
      <c r="G94" s="32">
        <v>3.4889722613087905E-2</v>
      </c>
      <c r="H94" s="29">
        <v>6.2403729758461779</v>
      </c>
      <c r="I94" s="32">
        <v>6.2242261904586751E-3</v>
      </c>
      <c r="J94" s="29">
        <v>3.7821560758966943</v>
      </c>
      <c r="K94" s="30">
        <v>0.60607852936608231</v>
      </c>
      <c r="L94" s="25">
        <v>39.999585488033468</v>
      </c>
      <c r="M94" s="25">
        <v>1.5081629146754096</v>
      </c>
      <c r="N94" s="25">
        <v>34.822432696100641</v>
      </c>
      <c r="O94" s="25">
        <v>2.1362129406387069</v>
      </c>
      <c r="P94" s="25">
        <v>309.18575293769692</v>
      </c>
      <c r="Q94" s="25">
        <v>127.16246243734174</v>
      </c>
      <c r="R94" s="41">
        <v>39.999585488033468</v>
      </c>
      <c r="S94" s="41">
        <v>1.5081629146754096</v>
      </c>
      <c r="T94" s="25" t="s">
        <v>28</v>
      </c>
      <c r="U94" s="5"/>
    </row>
    <row r="95" spans="1:21">
      <c r="A95" s="40" t="s">
        <v>177</v>
      </c>
      <c r="B95" s="21">
        <v>44.282955355736028</v>
      </c>
      <c r="C95" s="37">
        <v>16215.241793115345</v>
      </c>
      <c r="D95" s="25">
        <v>2.3044339851081963</v>
      </c>
      <c r="E95" s="34">
        <v>19.595362695132977</v>
      </c>
      <c r="F95" s="25">
        <v>4.1332593070179833</v>
      </c>
      <c r="G95" s="32">
        <v>4.3826316298761714E-2</v>
      </c>
      <c r="H95" s="29">
        <v>5.3055968441458941</v>
      </c>
      <c r="I95" s="32">
        <v>6.2285506488675207E-3</v>
      </c>
      <c r="J95" s="29">
        <v>3.3264884448258791</v>
      </c>
      <c r="K95" s="30">
        <v>0.6269772360288306</v>
      </c>
      <c r="L95" s="25">
        <v>40.027290237519374</v>
      </c>
      <c r="M95" s="25">
        <v>1.3273779389258245</v>
      </c>
      <c r="N95" s="25">
        <v>43.552938947015114</v>
      </c>
      <c r="O95" s="25">
        <v>2.2618906339595242</v>
      </c>
      <c r="P95" s="25">
        <v>242.2804531616018</v>
      </c>
      <c r="Q95" s="25">
        <v>95.274791647331554</v>
      </c>
      <c r="R95" s="41">
        <v>40.027290237519374</v>
      </c>
      <c r="S95" s="41">
        <v>1.3273779389258245</v>
      </c>
      <c r="T95" s="25" t="s">
        <v>28</v>
      </c>
      <c r="U95" s="5"/>
    </row>
    <row r="96" spans="1:21">
      <c r="A96" s="40" t="s">
        <v>178</v>
      </c>
      <c r="B96" s="21">
        <v>26.607163211277346</v>
      </c>
      <c r="C96" s="37">
        <v>758.33678019177398</v>
      </c>
      <c r="D96" s="25">
        <v>2.0628769030786156</v>
      </c>
      <c r="E96" s="34">
        <v>32.703650427675051</v>
      </c>
      <c r="F96" s="25">
        <v>9.6361226945821006</v>
      </c>
      <c r="G96" s="32">
        <v>2.6261856676029469E-2</v>
      </c>
      <c r="H96" s="29">
        <v>11.133335540871386</v>
      </c>
      <c r="I96" s="32">
        <v>6.2290294481764721E-3</v>
      </c>
      <c r="J96" s="29">
        <v>5.5764056237499213</v>
      </c>
      <c r="K96" s="30">
        <v>0.50087465730988523</v>
      </c>
      <c r="L96" s="25">
        <v>40.03035766978288</v>
      </c>
      <c r="M96" s="25">
        <v>2.2253387009945911</v>
      </c>
      <c r="N96" s="25">
        <v>26.321709008538242</v>
      </c>
      <c r="O96" s="25">
        <v>2.8928347326489821</v>
      </c>
      <c r="P96" s="25">
        <v>1100.668887462668</v>
      </c>
      <c r="Q96" s="25">
        <v>292.6955649280759</v>
      </c>
      <c r="R96" s="41">
        <v>40.03035766978288</v>
      </c>
      <c r="S96" s="41">
        <v>2.2253387009945911</v>
      </c>
      <c r="T96" s="25" t="s">
        <v>28</v>
      </c>
      <c r="U96" s="5"/>
    </row>
    <row r="97" spans="1:21">
      <c r="A97" s="40" t="s">
        <v>179</v>
      </c>
      <c r="B97" s="21">
        <v>41.050634979779161</v>
      </c>
      <c r="C97" s="37">
        <v>805.00443574949804</v>
      </c>
      <c r="D97" s="25">
        <v>2.538643073745205</v>
      </c>
      <c r="E97" s="34">
        <v>33.40381543445492</v>
      </c>
      <c r="F97" s="25">
        <v>8.0465077134603984</v>
      </c>
      <c r="G97" s="32">
        <v>2.5726381164881375E-2</v>
      </c>
      <c r="H97" s="29">
        <v>8.9913843397217619</v>
      </c>
      <c r="I97" s="32">
        <v>6.23266092419593E-3</v>
      </c>
      <c r="J97" s="29">
        <v>4.0123192746609861</v>
      </c>
      <c r="K97" s="30">
        <v>0.44624043674070635</v>
      </c>
      <c r="L97" s="25">
        <v>40.053622707448739</v>
      </c>
      <c r="M97" s="25">
        <v>1.6020969340215068</v>
      </c>
      <c r="N97" s="25">
        <v>25.791771495477462</v>
      </c>
      <c r="O97" s="25">
        <v>2.2898360242579976</v>
      </c>
      <c r="P97" s="25">
        <v>1165.3705152899222</v>
      </c>
      <c r="Q97" s="25">
        <v>247.88041259397261</v>
      </c>
      <c r="R97" s="41">
        <v>40.053622707448739</v>
      </c>
      <c r="S97" s="41">
        <v>1.6020969340215068</v>
      </c>
      <c r="T97" s="25" t="s">
        <v>28</v>
      </c>
      <c r="U97" s="5"/>
    </row>
    <row r="98" spans="1:21">
      <c r="A98" s="40" t="s">
        <v>180</v>
      </c>
      <c r="B98" s="21">
        <v>32.191101462309035</v>
      </c>
      <c r="C98" s="37">
        <v>1355.7946894535366</v>
      </c>
      <c r="D98" s="25">
        <v>2.384116021875792</v>
      </c>
      <c r="E98" s="34">
        <v>24.002339704808186</v>
      </c>
      <c r="F98" s="25">
        <v>5.6165427771233736</v>
      </c>
      <c r="G98" s="32">
        <v>3.591989066636829E-2</v>
      </c>
      <c r="H98" s="29">
        <v>6.8439134408168263</v>
      </c>
      <c r="I98" s="32">
        <v>6.2529838840567203E-3</v>
      </c>
      <c r="J98" s="29">
        <v>3.9107030593150989</v>
      </c>
      <c r="K98" s="30">
        <v>0.57141328468472763</v>
      </c>
      <c r="L98" s="25">
        <v>40.183820124769717</v>
      </c>
      <c r="M98" s="25">
        <v>1.56658218437342</v>
      </c>
      <c r="N98" s="25">
        <v>35.832680343096335</v>
      </c>
      <c r="O98" s="25">
        <v>2.4095950823012124</v>
      </c>
      <c r="P98" s="25">
        <v>246.86920526603731</v>
      </c>
      <c r="Q98" s="25">
        <v>142.12960920942632</v>
      </c>
      <c r="R98" s="41">
        <v>40.183820124769717</v>
      </c>
      <c r="S98" s="41">
        <v>1.56658218437342</v>
      </c>
      <c r="T98" s="25" t="s">
        <v>28</v>
      </c>
      <c r="U98" s="5"/>
    </row>
    <row r="99" spans="1:21">
      <c r="A99" s="40" t="s">
        <v>181</v>
      </c>
      <c r="B99" s="21">
        <v>45.400900286086113</v>
      </c>
      <c r="C99" s="37">
        <v>914.81130826686478</v>
      </c>
      <c r="D99" s="25">
        <v>2.0016568289814471</v>
      </c>
      <c r="E99" s="34">
        <v>30.504153203720563</v>
      </c>
      <c r="F99" s="25">
        <v>9.2748199789218209</v>
      </c>
      <c r="G99" s="32">
        <v>2.8382271924906072E-2</v>
      </c>
      <c r="H99" s="29">
        <v>10.257836732142941</v>
      </c>
      <c r="I99" s="32">
        <v>6.2792077971206249E-3</v>
      </c>
      <c r="J99" s="29">
        <v>4.3818864410084419</v>
      </c>
      <c r="K99" s="30">
        <v>0.42717451597545858</v>
      </c>
      <c r="L99" s="25">
        <v>40.35181764132404</v>
      </c>
      <c r="M99" s="25">
        <v>1.7626483990582322</v>
      </c>
      <c r="N99" s="25">
        <v>28.417482621074804</v>
      </c>
      <c r="O99" s="25">
        <v>2.8746132875036867</v>
      </c>
      <c r="P99" s="25">
        <v>894.38567913996417</v>
      </c>
      <c r="Q99" s="25">
        <v>269.05833677156772</v>
      </c>
      <c r="R99" s="41">
        <v>40.35181764132404</v>
      </c>
      <c r="S99" s="41">
        <v>1.7626483990582322</v>
      </c>
      <c r="T99" s="25" t="s">
        <v>28</v>
      </c>
      <c r="U99" s="5"/>
    </row>
    <row r="100" spans="1:21">
      <c r="A100" s="40" t="s">
        <v>182</v>
      </c>
      <c r="B100" s="21">
        <v>34.145365968879382</v>
      </c>
      <c r="C100" s="37">
        <v>359.16934913512125</v>
      </c>
      <c r="D100" s="25">
        <v>1.9944857827285729</v>
      </c>
      <c r="E100" s="34">
        <v>139.93272420935381</v>
      </c>
      <c r="F100" s="25">
        <v>10.676059966685097</v>
      </c>
      <c r="G100" s="32">
        <v>6.2067461759616385E-3</v>
      </c>
      <c r="H100" s="29">
        <v>11.466920936298758</v>
      </c>
      <c r="I100" s="32">
        <v>6.2991507171330247E-3</v>
      </c>
      <c r="J100" s="29">
        <v>4.1847364728344099</v>
      </c>
      <c r="K100" s="30">
        <v>0.36493985578879751</v>
      </c>
      <c r="L100" s="25">
        <v>40.479574478081872</v>
      </c>
      <c r="M100" s="25">
        <v>1.6886561386238697</v>
      </c>
      <c r="N100" s="25">
        <v>6.282747281312993</v>
      </c>
      <c r="O100" s="25">
        <v>0.71821349620528308</v>
      </c>
      <c r="P100" s="25">
        <v>0</v>
      </c>
      <c r="Q100" s="25">
        <v>0</v>
      </c>
      <c r="R100" s="41">
        <v>40.479574478081872</v>
      </c>
      <c r="S100" s="41">
        <v>1.6886561386238697</v>
      </c>
      <c r="T100" s="25" t="s">
        <v>28</v>
      </c>
      <c r="U100" s="5"/>
    </row>
    <row r="101" spans="1:21">
      <c r="A101" s="40" t="s">
        <v>183</v>
      </c>
      <c r="B101" s="21">
        <v>57.06049773433287</v>
      </c>
      <c r="C101" s="37">
        <v>1141.6189519380057</v>
      </c>
      <c r="D101" s="25">
        <v>1.6176314414297643</v>
      </c>
      <c r="E101" s="34">
        <v>28.364440318638419</v>
      </c>
      <c r="F101" s="25">
        <v>4.7584287406049572</v>
      </c>
      <c r="G101" s="32">
        <v>3.0660138866784557E-2</v>
      </c>
      <c r="H101" s="29">
        <v>5.8022399854086126</v>
      </c>
      <c r="I101" s="32">
        <v>6.3073518932990772E-3</v>
      </c>
      <c r="J101" s="29">
        <v>3.3201422814179606</v>
      </c>
      <c r="K101" s="30">
        <v>0.57221733154219834</v>
      </c>
      <c r="L101" s="25">
        <v>40.532111502361516</v>
      </c>
      <c r="M101" s="25">
        <v>1.3415019952063965</v>
      </c>
      <c r="N101" s="25">
        <v>30.66406911369106</v>
      </c>
      <c r="O101" s="25">
        <v>1.7526075059160622</v>
      </c>
      <c r="P101" s="25">
        <v>688.43686885253942</v>
      </c>
      <c r="Q101" s="25">
        <v>131.86298599550679</v>
      </c>
      <c r="R101" s="41">
        <v>40.532111502361516</v>
      </c>
      <c r="S101" s="41">
        <v>1.3415019952063965</v>
      </c>
      <c r="T101" s="25" t="s">
        <v>28</v>
      </c>
      <c r="U101" s="5"/>
    </row>
    <row r="102" spans="1:21">
      <c r="A102" s="40" t="s">
        <v>184</v>
      </c>
      <c r="B102" s="21">
        <v>68.990393965089808</v>
      </c>
      <c r="C102" s="37">
        <v>619.13835493660338</v>
      </c>
      <c r="D102" s="25">
        <v>1.5769993975428338</v>
      </c>
      <c r="E102" s="34">
        <v>37.570670002146088</v>
      </c>
      <c r="F102" s="25">
        <v>3.6119193628431918</v>
      </c>
      <c r="G102" s="32">
        <v>2.3154627258253891E-2</v>
      </c>
      <c r="H102" s="29">
        <v>4.9004677950038138</v>
      </c>
      <c r="I102" s="32">
        <v>6.3093621971464578E-3</v>
      </c>
      <c r="J102" s="29">
        <v>3.3118911706437419</v>
      </c>
      <c r="K102" s="30">
        <v>0.67583163673074687</v>
      </c>
      <c r="L102" s="25">
        <v>40.544989514495114</v>
      </c>
      <c r="M102" s="25">
        <v>1.3385919695951145</v>
      </c>
      <c r="N102" s="25">
        <v>23.24275406147305</v>
      </c>
      <c r="O102" s="25">
        <v>1.1260667880191662</v>
      </c>
      <c r="P102" s="25">
        <v>1543.0056669081443</v>
      </c>
      <c r="Q102" s="25">
        <v>121.32179350094498</v>
      </c>
      <c r="R102" s="41">
        <v>40.544989514495114</v>
      </c>
      <c r="S102" s="41">
        <v>1.3385919695951145</v>
      </c>
      <c r="T102" s="25" t="s">
        <v>28</v>
      </c>
      <c r="U102" s="5"/>
    </row>
    <row r="103" spans="1:21">
      <c r="A103" s="40" t="s">
        <v>185</v>
      </c>
      <c r="B103" s="21">
        <v>64.691529133252459</v>
      </c>
      <c r="C103" s="37">
        <v>1405.2300115620114</v>
      </c>
      <c r="D103" s="25">
        <v>1.569513926164805</v>
      </c>
      <c r="E103" s="34">
        <v>27.875057789117374</v>
      </c>
      <c r="F103" s="25">
        <v>3.8018248863079691</v>
      </c>
      <c r="G103" s="32">
        <v>3.1209635961518323E-2</v>
      </c>
      <c r="H103" s="29">
        <v>4.7985513272385765</v>
      </c>
      <c r="I103" s="32">
        <v>6.3096200029347195E-3</v>
      </c>
      <c r="J103" s="29">
        <v>2.927835783303514</v>
      </c>
      <c r="K103" s="30">
        <v>0.61014993560325137</v>
      </c>
      <c r="L103" s="25">
        <v>40.546641017242976</v>
      </c>
      <c r="M103" s="25">
        <v>1.1834134608707423</v>
      </c>
      <c r="N103" s="25">
        <v>31.205276960886295</v>
      </c>
      <c r="O103" s="25">
        <v>1.4746267269653561</v>
      </c>
      <c r="P103" s="25">
        <v>640.47487635753544</v>
      </c>
      <c r="Q103" s="25">
        <v>104.26967700831761</v>
      </c>
      <c r="R103" s="41">
        <v>40.546641017242976</v>
      </c>
      <c r="S103" s="41">
        <v>1.1834134608707423</v>
      </c>
      <c r="T103" s="25" t="s">
        <v>28</v>
      </c>
      <c r="U103" s="5"/>
    </row>
    <row r="104" spans="1:21">
      <c r="A104" s="40" t="s">
        <v>186</v>
      </c>
      <c r="B104" s="21">
        <v>53.844182296534207</v>
      </c>
      <c r="C104" s="37">
        <v>4484.711595833146</v>
      </c>
      <c r="D104" s="25">
        <v>1.4211235374577411</v>
      </c>
      <c r="E104" s="34">
        <v>20.969625610682272</v>
      </c>
      <c r="F104" s="25">
        <v>3.6486731562355565</v>
      </c>
      <c r="G104" s="32">
        <v>4.1615433258264729E-2</v>
      </c>
      <c r="H104" s="29">
        <v>5.1546474659081634</v>
      </c>
      <c r="I104" s="32">
        <v>6.3291271761832524E-3</v>
      </c>
      <c r="J104" s="29">
        <v>3.6410952605994136</v>
      </c>
      <c r="K104" s="30">
        <v>0.70637134443837524</v>
      </c>
      <c r="L104" s="25">
        <v>40.671602656247714</v>
      </c>
      <c r="M104" s="25">
        <v>1.476230023528835</v>
      </c>
      <c r="N104" s="25">
        <v>41.400019534561793</v>
      </c>
      <c r="O104" s="25">
        <v>2.0911082126758309</v>
      </c>
      <c r="P104" s="25">
        <v>83.797336394654934</v>
      </c>
      <c r="Q104" s="25">
        <v>86.571695080172603</v>
      </c>
      <c r="R104" s="41">
        <v>40.671602656247714</v>
      </c>
      <c r="S104" s="41">
        <v>1.476230023528835</v>
      </c>
      <c r="T104" s="25" t="s">
        <v>28</v>
      </c>
      <c r="U104" s="5"/>
    </row>
    <row r="105" spans="1:21">
      <c r="A105" s="40" t="s">
        <v>187</v>
      </c>
      <c r="B105" s="21">
        <v>56.913621648004188</v>
      </c>
      <c r="C105" s="37">
        <v>1098.05251901474</v>
      </c>
      <c r="D105" s="25">
        <v>2.2237440493273612</v>
      </c>
      <c r="E105" s="34">
        <v>28.18085328869984</v>
      </c>
      <c r="F105" s="25">
        <v>4.9458500917245214</v>
      </c>
      <c r="G105" s="32">
        <v>3.1028659181780785E-2</v>
      </c>
      <c r="H105" s="29">
        <v>5.8969801041343812</v>
      </c>
      <c r="I105" s="32">
        <v>6.3418486520658082E-3</v>
      </c>
      <c r="J105" s="29">
        <v>3.2113768415969615</v>
      </c>
      <c r="K105" s="30">
        <v>0.54457990104892184</v>
      </c>
      <c r="L105" s="25">
        <v>40.753094269664622</v>
      </c>
      <c r="M105" s="25">
        <v>1.3046073556630553</v>
      </c>
      <c r="N105" s="25">
        <v>31.027062099797675</v>
      </c>
      <c r="O105" s="25">
        <v>1.8019896862581941</v>
      </c>
      <c r="P105" s="25">
        <v>670.48485704517975</v>
      </c>
      <c r="Q105" s="25">
        <v>136.53890185419846</v>
      </c>
      <c r="R105" s="41">
        <v>40.753094269664622</v>
      </c>
      <c r="S105" s="41">
        <v>1.3046073556630553</v>
      </c>
      <c r="T105" s="25" t="s">
        <v>28</v>
      </c>
      <c r="U105" s="5"/>
    </row>
    <row r="106" spans="1:21">
      <c r="A106" s="40" t="s">
        <v>188</v>
      </c>
      <c r="B106" s="21">
        <v>39.231981545372321</v>
      </c>
      <c r="C106" s="37">
        <v>1887.7167358199388</v>
      </c>
      <c r="D106" s="25">
        <v>1.4259113077446215</v>
      </c>
      <c r="E106" s="34">
        <v>23.674095468247703</v>
      </c>
      <c r="F106" s="25">
        <v>8.3740417778736731</v>
      </c>
      <c r="G106" s="32">
        <v>3.6999053124819804E-2</v>
      </c>
      <c r="H106" s="29">
        <v>9.2265456444668104</v>
      </c>
      <c r="I106" s="32">
        <v>6.3527641130820467E-3</v>
      </c>
      <c r="J106" s="29">
        <v>3.8735731349563811</v>
      </c>
      <c r="K106" s="30">
        <v>0.4198291846395813</v>
      </c>
      <c r="L106" s="25">
        <v>40.823016037481089</v>
      </c>
      <c r="M106" s="25">
        <v>1.5763130104164844</v>
      </c>
      <c r="N106" s="25">
        <v>36.889898112558889</v>
      </c>
      <c r="O106" s="25">
        <v>3.3425881106418913</v>
      </c>
      <c r="P106" s="25">
        <v>212.16471831966803</v>
      </c>
      <c r="Q106" s="25">
        <v>210.62431029016562</v>
      </c>
      <c r="R106" s="41">
        <v>40.823016037481089</v>
      </c>
      <c r="S106" s="41">
        <v>1.5763130104164844</v>
      </c>
      <c r="T106" s="25" t="s">
        <v>28</v>
      </c>
      <c r="U106" s="5"/>
    </row>
    <row r="107" spans="1:21">
      <c r="A107" s="40" t="s">
        <v>189</v>
      </c>
      <c r="B107" s="21">
        <v>23.916302204703197</v>
      </c>
      <c r="C107" s="37">
        <v>626.41296863905143</v>
      </c>
      <c r="D107" s="25">
        <v>1.9518338734269227</v>
      </c>
      <c r="E107" s="34">
        <v>24.055113139437495</v>
      </c>
      <c r="F107" s="25">
        <v>7.9299657060057811</v>
      </c>
      <c r="G107" s="32">
        <v>3.6440090319263908E-2</v>
      </c>
      <c r="H107" s="29">
        <v>9.0695014145224739</v>
      </c>
      <c r="I107" s="32">
        <v>6.3574883626429822E-3</v>
      </c>
      <c r="J107" s="29">
        <v>4.4013066025439977</v>
      </c>
      <c r="K107" s="30">
        <v>0.48528650047911542</v>
      </c>
      <c r="L107" s="25">
        <v>40.853278187069392</v>
      </c>
      <c r="M107" s="25">
        <v>1.7923925549511566</v>
      </c>
      <c r="N107" s="25">
        <v>36.342439195612968</v>
      </c>
      <c r="O107" s="25">
        <v>3.2378001350856778</v>
      </c>
      <c r="P107" s="25">
        <v>252.426521105316</v>
      </c>
      <c r="Q107" s="25">
        <v>201.02261544028374</v>
      </c>
      <c r="R107" s="41">
        <v>40.853278187069392</v>
      </c>
      <c r="S107" s="41">
        <v>1.7923925549511566</v>
      </c>
      <c r="T107" s="25" t="s">
        <v>28</v>
      </c>
      <c r="U107" s="5"/>
    </row>
    <row r="108" spans="1:21">
      <c r="A108" s="40" t="s">
        <v>190</v>
      </c>
      <c r="B108" s="21">
        <v>57.377149280047369</v>
      </c>
      <c r="C108" s="37">
        <v>2258.5638030673649</v>
      </c>
      <c r="D108" s="25">
        <v>2.2641859009420333</v>
      </c>
      <c r="E108" s="34">
        <v>26.008568147859251</v>
      </c>
      <c r="F108" s="25">
        <v>3.8423282040149855</v>
      </c>
      <c r="G108" s="32">
        <v>3.3704241114399888E-2</v>
      </c>
      <c r="H108" s="29">
        <v>4.577713040841445</v>
      </c>
      <c r="I108" s="32">
        <v>6.3576954735694025E-3</v>
      </c>
      <c r="J108" s="29">
        <v>2.4883670663551243</v>
      </c>
      <c r="K108" s="30">
        <v>0.54358301714292867</v>
      </c>
      <c r="L108" s="25">
        <v>40.854604875340037</v>
      </c>
      <c r="M108" s="25">
        <v>1.0133979088862155</v>
      </c>
      <c r="N108" s="25">
        <v>33.658629671822055</v>
      </c>
      <c r="O108" s="25">
        <v>1.5155387779252223</v>
      </c>
      <c r="P108" s="25">
        <v>454.13817459549421</v>
      </c>
      <c r="Q108" s="25">
        <v>101.36054043384627</v>
      </c>
      <c r="R108" s="41">
        <v>40.854604875340037</v>
      </c>
      <c r="S108" s="41">
        <v>1.0133979088862155</v>
      </c>
      <c r="T108" s="25" t="s">
        <v>28</v>
      </c>
      <c r="U108" s="5"/>
    </row>
    <row r="109" spans="1:21">
      <c r="A109" s="40" t="s">
        <v>191</v>
      </c>
      <c r="B109" s="21">
        <v>37.990121459205106</v>
      </c>
      <c r="C109" s="37">
        <v>1232.5797011269963</v>
      </c>
      <c r="D109" s="25">
        <v>2.4908699218754129</v>
      </c>
      <c r="E109" s="34">
        <v>25.775908320411116</v>
      </c>
      <c r="F109" s="25">
        <v>11.021781024240681</v>
      </c>
      <c r="G109" s="32">
        <v>3.4010602407427017E-2</v>
      </c>
      <c r="H109" s="29">
        <v>11.547830909463974</v>
      </c>
      <c r="I109" s="32">
        <v>6.3580952246576183E-3</v>
      </c>
      <c r="J109" s="29">
        <v>3.4456845135995247</v>
      </c>
      <c r="K109" s="30">
        <v>0.29838369998781555</v>
      </c>
      <c r="L109" s="25">
        <v>40.857165555885601</v>
      </c>
      <c r="M109" s="25">
        <v>1.4033571346080329</v>
      </c>
      <c r="N109" s="25">
        <v>33.959516487394652</v>
      </c>
      <c r="O109" s="25">
        <v>3.8567523056859141</v>
      </c>
      <c r="P109" s="25">
        <v>430.49816319556214</v>
      </c>
      <c r="Q109" s="25">
        <v>289.96392991063726</v>
      </c>
      <c r="R109" s="41">
        <v>40.857165555885601</v>
      </c>
      <c r="S109" s="41">
        <v>1.4033571346080329</v>
      </c>
      <c r="T109" s="25" t="s">
        <v>28</v>
      </c>
      <c r="U109" s="5"/>
    </row>
    <row r="110" spans="1:21">
      <c r="A110" s="40" t="s">
        <v>192</v>
      </c>
      <c r="B110" s="21">
        <v>61.066410640420756</v>
      </c>
      <c r="C110" s="37">
        <v>1644.5722710473199</v>
      </c>
      <c r="D110" s="25">
        <v>2.1156786048125813</v>
      </c>
      <c r="E110" s="34">
        <v>25.491535037403196</v>
      </c>
      <c r="F110" s="25">
        <v>4.246496951598913</v>
      </c>
      <c r="G110" s="32">
        <v>3.4424084681537029E-2</v>
      </c>
      <c r="H110" s="29">
        <v>5.5204325723223349</v>
      </c>
      <c r="I110" s="32">
        <v>6.3643948418185079E-3</v>
      </c>
      <c r="J110" s="29">
        <v>3.52738421859861</v>
      </c>
      <c r="K110" s="30">
        <v>0.63896880767709652</v>
      </c>
      <c r="L110" s="25">
        <v>40.897518800418119</v>
      </c>
      <c r="M110" s="25">
        <v>1.4380461784133409</v>
      </c>
      <c r="N110" s="25">
        <v>34.365468777951946</v>
      </c>
      <c r="O110" s="25">
        <v>1.8653798737611211</v>
      </c>
      <c r="P110" s="25">
        <v>401.47036306297326</v>
      </c>
      <c r="Q110" s="25">
        <v>110.82741473615457</v>
      </c>
      <c r="R110" s="41">
        <v>40.897518800418119</v>
      </c>
      <c r="S110" s="41">
        <v>1.4380461784133409</v>
      </c>
      <c r="T110" s="25" t="s">
        <v>28</v>
      </c>
      <c r="U110" s="5"/>
    </row>
    <row r="111" spans="1:21">
      <c r="A111" s="40" t="s">
        <v>193</v>
      </c>
      <c r="B111" s="21">
        <v>58.510606688920014</v>
      </c>
      <c r="C111" s="37">
        <v>3840.2171189646247</v>
      </c>
      <c r="D111" s="25">
        <v>1.4256076521396974</v>
      </c>
      <c r="E111" s="34">
        <v>20.17998183564033</v>
      </c>
      <c r="F111" s="25">
        <v>5.1283505487284904</v>
      </c>
      <c r="G111" s="32">
        <v>4.3541480748858705E-2</v>
      </c>
      <c r="H111" s="29">
        <v>6.3207440426069192</v>
      </c>
      <c r="I111" s="32">
        <v>6.3726885016597897E-3</v>
      </c>
      <c r="J111" s="29">
        <v>3.6948377368305425</v>
      </c>
      <c r="K111" s="30">
        <v>0.58455740525551325</v>
      </c>
      <c r="L111" s="25">
        <v>40.950644831497037</v>
      </c>
      <c r="M111" s="25">
        <v>1.5082642335711007</v>
      </c>
      <c r="N111" s="25">
        <v>43.275827081496459</v>
      </c>
      <c r="O111" s="25">
        <v>2.6778891712323443</v>
      </c>
      <c r="P111" s="25">
        <v>174.10677563110502</v>
      </c>
      <c r="Q111" s="25">
        <v>119.71835591106529</v>
      </c>
      <c r="R111" s="41">
        <v>40.950644831497037</v>
      </c>
      <c r="S111" s="41">
        <v>1.5082642335711007</v>
      </c>
      <c r="T111" s="25" t="s">
        <v>28</v>
      </c>
      <c r="U111" s="5"/>
    </row>
    <row r="112" spans="1:21">
      <c r="A112" s="40" t="s">
        <v>194</v>
      </c>
      <c r="B112" s="21">
        <v>93.416638122494959</v>
      </c>
      <c r="C112" s="37">
        <v>1186.3842047430703</v>
      </c>
      <c r="D112" s="25">
        <v>1.8064665807796429</v>
      </c>
      <c r="E112" s="34">
        <v>26.572055119783723</v>
      </c>
      <c r="F112" s="25">
        <v>3.0537143800112081</v>
      </c>
      <c r="G112" s="32">
        <v>3.3174376591444267E-2</v>
      </c>
      <c r="H112" s="29">
        <v>4.0388602838686865</v>
      </c>
      <c r="I112" s="32">
        <v>6.3933229137824194E-3</v>
      </c>
      <c r="J112" s="29">
        <v>2.6433351807753422</v>
      </c>
      <c r="K112" s="30">
        <v>0.6544755190796997</v>
      </c>
      <c r="L112" s="25">
        <v>41.082819129152931</v>
      </c>
      <c r="M112" s="25">
        <v>1.0825035750429777</v>
      </c>
      <c r="N112" s="25">
        <v>33.138022932453332</v>
      </c>
      <c r="O112" s="25">
        <v>1.3167948752933452</v>
      </c>
      <c r="P112" s="25">
        <v>510.99632541489297</v>
      </c>
      <c r="Q112" s="25">
        <v>81.500078075804112</v>
      </c>
      <c r="R112" s="41">
        <v>41.082819129152931</v>
      </c>
      <c r="S112" s="41">
        <v>1.0825035750429777</v>
      </c>
      <c r="T112" s="25" t="s">
        <v>28</v>
      </c>
      <c r="U112" s="5"/>
    </row>
    <row r="113" spans="1:21">
      <c r="A113" s="40" t="s">
        <v>195</v>
      </c>
      <c r="B113" s="21">
        <v>169.8257518260904</v>
      </c>
      <c r="C113" s="37">
        <v>12404.013594542674</v>
      </c>
      <c r="D113" s="25">
        <v>1.0165307208862528</v>
      </c>
      <c r="E113" s="34">
        <v>22.006874939844543</v>
      </c>
      <c r="F113" s="25">
        <v>2.4017276486799286</v>
      </c>
      <c r="G113" s="32">
        <v>4.0063581337573984E-2</v>
      </c>
      <c r="H113" s="29">
        <v>3.7893859560519756</v>
      </c>
      <c r="I113" s="32">
        <v>6.3945040915163939E-3</v>
      </c>
      <c r="J113" s="29">
        <v>2.9310663973186153</v>
      </c>
      <c r="K113" s="30">
        <v>0.77349376160468697</v>
      </c>
      <c r="L113" s="25">
        <v>41.090385113796607</v>
      </c>
      <c r="M113" s="25">
        <v>1.2005561595535532</v>
      </c>
      <c r="N113" s="25">
        <v>39.886121933362169</v>
      </c>
      <c r="O113" s="25">
        <v>1.4821390159350081</v>
      </c>
      <c r="P113" s="25">
        <v>31.962130107692424</v>
      </c>
      <c r="Q113" s="25">
        <v>58.2289426129595</v>
      </c>
      <c r="R113" s="41">
        <v>41.090385113796607</v>
      </c>
      <c r="S113" s="41">
        <v>1.2005561595535532</v>
      </c>
      <c r="T113" s="25" t="s">
        <v>28</v>
      </c>
      <c r="U113" s="5"/>
    </row>
    <row r="114" spans="1:21">
      <c r="A114" s="40" t="s">
        <v>196</v>
      </c>
      <c r="B114" s="21">
        <v>134.80768582540807</v>
      </c>
      <c r="C114" s="37">
        <v>5786.852734076776</v>
      </c>
      <c r="D114" s="25">
        <v>1.2680327375476284</v>
      </c>
      <c r="E114" s="34">
        <v>21.707370975330985</v>
      </c>
      <c r="F114" s="25">
        <v>3.6408190324885692</v>
      </c>
      <c r="G114" s="32">
        <v>4.0633411530060268E-2</v>
      </c>
      <c r="H114" s="29">
        <v>4.439669705464099</v>
      </c>
      <c r="I114" s="32">
        <v>6.3971898613019267E-3</v>
      </c>
      <c r="J114" s="29">
        <v>2.5406896438338697</v>
      </c>
      <c r="K114" s="30">
        <v>0.57226996880126713</v>
      </c>
      <c r="L114" s="25">
        <v>41.10758866693957</v>
      </c>
      <c r="M114" s="25">
        <v>1.0410932997503153</v>
      </c>
      <c r="N114" s="25">
        <v>40.442277814908742</v>
      </c>
      <c r="O114" s="25">
        <v>1.7602182858127122</v>
      </c>
      <c r="P114" s="25">
        <v>1.1601073845966137</v>
      </c>
      <c r="Q114" s="25">
        <v>87.764493528987543</v>
      </c>
      <c r="R114" s="41">
        <v>41.10758866693957</v>
      </c>
      <c r="S114" s="41">
        <v>1.0410932997503153</v>
      </c>
      <c r="T114" s="25" t="s">
        <v>28</v>
      </c>
      <c r="U114" s="5"/>
    </row>
    <row r="115" spans="1:21">
      <c r="A115" s="40" t="s">
        <v>197</v>
      </c>
      <c r="B115" s="21">
        <v>43.814564684790938</v>
      </c>
      <c r="C115" s="37">
        <v>1064.3611279558768</v>
      </c>
      <c r="D115" s="25">
        <v>2.2773177524252266</v>
      </c>
      <c r="E115" s="34">
        <v>30.122237928579544</v>
      </c>
      <c r="F115" s="25">
        <v>8.2415634951344341</v>
      </c>
      <c r="G115" s="32">
        <v>2.9290781749004763E-2</v>
      </c>
      <c r="H115" s="29">
        <v>9.164898921361516</v>
      </c>
      <c r="I115" s="32">
        <v>6.399070909179118E-3</v>
      </c>
      <c r="J115" s="29">
        <v>4.0089903210709998</v>
      </c>
      <c r="K115" s="30">
        <v>0.43742875458526437</v>
      </c>
      <c r="L115" s="25">
        <v>41.119637590070013</v>
      </c>
      <c r="M115" s="25">
        <v>1.6432359140065174</v>
      </c>
      <c r="N115" s="25">
        <v>29.31411246944057</v>
      </c>
      <c r="O115" s="25">
        <v>2.6482041056875101</v>
      </c>
      <c r="P115" s="25">
        <v>858.04103171566044</v>
      </c>
      <c r="Q115" s="25">
        <v>237.10741718007762</v>
      </c>
      <c r="R115" s="41">
        <v>41.119637590070013</v>
      </c>
      <c r="S115" s="41">
        <v>1.6432359140065174</v>
      </c>
      <c r="T115" s="25" t="s">
        <v>28</v>
      </c>
      <c r="U115" s="5"/>
    </row>
    <row r="116" spans="1:21">
      <c r="A116" s="40" t="s">
        <v>198</v>
      </c>
      <c r="B116" s="21">
        <v>56.660497395286846</v>
      </c>
      <c r="C116" s="37">
        <v>1876.1116477821809</v>
      </c>
      <c r="D116" s="25">
        <v>1.236091842754578</v>
      </c>
      <c r="E116" s="34">
        <v>24.16550585486927</v>
      </c>
      <c r="F116" s="25">
        <v>3.8343914403210926</v>
      </c>
      <c r="G116" s="32">
        <v>3.6527773874558307E-2</v>
      </c>
      <c r="H116" s="29">
        <v>5.1976167949214673</v>
      </c>
      <c r="I116" s="32">
        <v>6.4020317191106728E-3</v>
      </c>
      <c r="J116" s="29">
        <v>3.5089403855355026</v>
      </c>
      <c r="K116" s="30">
        <v>0.67510563475245966</v>
      </c>
      <c r="L116" s="25">
        <v>41.138602809344953</v>
      </c>
      <c r="M116" s="25">
        <v>1.4389328232175345</v>
      </c>
      <c r="N116" s="25">
        <v>36.428337677385244</v>
      </c>
      <c r="O116" s="25">
        <v>1.8598457028357842</v>
      </c>
      <c r="P116" s="25">
        <v>264.03183102708937</v>
      </c>
      <c r="Q116" s="25">
        <v>97.32995808516948</v>
      </c>
      <c r="R116" s="41">
        <v>41.138602809344953</v>
      </c>
      <c r="S116" s="41">
        <v>1.4389328232175345</v>
      </c>
      <c r="T116" s="25" t="s">
        <v>28</v>
      </c>
      <c r="U116" s="5"/>
    </row>
    <row r="117" spans="1:21">
      <c r="A117" s="40" t="s">
        <v>199</v>
      </c>
      <c r="B117" s="21">
        <v>121.55528924314841</v>
      </c>
      <c r="C117" s="37">
        <v>2882.2350939008415</v>
      </c>
      <c r="D117" s="25">
        <v>1.0224957527555789</v>
      </c>
      <c r="E117" s="34">
        <v>23.205407578594844</v>
      </c>
      <c r="F117" s="25">
        <v>2.9764202235639572</v>
      </c>
      <c r="G117" s="32">
        <v>3.8158961962556526E-2</v>
      </c>
      <c r="H117" s="29">
        <v>3.8836537359522003</v>
      </c>
      <c r="I117" s="32">
        <v>6.4222096396665332E-3</v>
      </c>
      <c r="J117" s="29">
        <v>2.4947322488665926</v>
      </c>
      <c r="K117" s="30">
        <v>0.64236732172388955</v>
      </c>
      <c r="L117" s="25">
        <v>41.267849298499577</v>
      </c>
      <c r="M117" s="25">
        <v>1.0262340403870098</v>
      </c>
      <c r="N117" s="25">
        <v>38.024994226927667</v>
      </c>
      <c r="O117" s="25">
        <v>1.4494505453607189</v>
      </c>
      <c r="P117" s="25">
        <v>162.1898564074049</v>
      </c>
      <c r="Q117" s="25">
        <v>74.038385070704777</v>
      </c>
      <c r="R117" s="41">
        <v>41.267849298499577</v>
      </c>
      <c r="S117" s="41">
        <v>1.0262340403870098</v>
      </c>
      <c r="T117" s="25" t="s">
        <v>28</v>
      </c>
      <c r="U117" s="5"/>
    </row>
    <row r="118" spans="1:21">
      <c r="A118" s="40" t="s">
        <v>200</v>
      </c>
      <c r="B118" s="21">
        <v>71.842104600153846</v>
      </c>
      <c r="C118" s="37">
        <v>1022.8540190931928</v>
      </c>
      <c r="D118" s="25">
        <v>1.4386076634139566</v>
      </c>
      <c r="E118" s="34">
        <v>29.642369328562967</v>
      </c>
      <c r="F118" s="25">
        <v>11.500508609978256</v>
      </c>
      <c r="G118" s="32">
        <v>3.0137441095172749E-2</v>
      </c>
      <c r="H118" s="29">
        <v>11.991048561022</v>
      </c>
      <c r="I118" s="32">
        <v>6.4791496922027986E-3</v>
      </c>
      <c r="J118" s="29">
        <v>3.3946350767945273</v>
      </c>
      <c r="K118" s="30">
        <v>0.28309743384987179</v>
      </c>
      <c r="L118" s="25">
        <v>41.632555855625654</v>
      </c>
      <c r="M118" s="25">
        <v>1.4087195389439024</v>
      </c>
      <c r="N118" s="25">
        <v>30.148988471310894</v>
      </c>
      <c r="O118" s="25">
        <v>3.5620503701551964</v>
      </c>
      <c r="P118" s="25">
        <v>812.13076028964917</v>
      </c>
      <c r="Q118" s="25">
        <v>327.98511678065279</v>
      </c>
      <c r="R118" s="41">
        <v>41.632555855625654</v>
      </c>
      <c r="S118" s="41">
        <v>1.4087195389439024</v>
      </c>
      <c r="T118" s="25" t="s">
        <v>28</v>
      </c>
      <c r="U118" s="5"/>
    </row>
    <row r="119" spans="1:21">
      <c r="A119" s="40" t="s">
        <v>201</v>
      </c>
      <c r="B119" s="21">
        <v>81.269382520058798</v>
      </c>
      <c r="C119" s="37">
        <v>418154.54783628869</v>
      </c>
      <c r="D119" s="25">
        <v>1.3822502096633209</v>
      </c>
      <c r="E119" s="34">
        <v>21.68978344378332</v>
      </c>
      <c r="F119" s="25">
        <v>3.1750765135430012</v>
      </c>
      <c r="G119" s="32">
        <v>4.1538117905726278E-2</v>
      </c>
      <c r="H119" s="29">
        <v>4.7060292250910214</v>
      </c>
      <c r="I119" s="32">
        <v>6.5343253701591339E-3</v>
      </c>
      <c r="J119" s="29">
        <v>3.4735572833276294</v>
      </c>
      <c r="K119" s="30">
        <v>0.73810788611506029</v>
      </c>
      <c r="L119" s="25">
        <v>41.985941739406961</v>
      </c>
      <c r="M119" s="25">
        <v>1.4536667073280469</v>
      </c>
      <c r="N119" s="25">
        <v>41.324648519577075</v>
      </c>
      <c r="O119" s="25">
        <v>1.905709445612807</v>
      </c>
      <c r="P119" s="25">
        <v>3.092826394700575</v>
      </c>
      <c r="Q119" s="25">
        <v>76.481501064704076</v>
      </c>
      <c r="R119" s="41">
        <v>41.985941739406961</v>
      </c>
      <c r="S119" s="41">
        <v>1.4536667073280469</v>
      </c>
      <c r="T119" s="25" t="s">
        <v>28</v>
      </c>
      <c r="U119" s="5"/>
    </row>
    <row r="120" spans="1:21">
      <c r="A120" s="40" t="s">
        <v>202</v>
      </c>
      <c r="B120" s="21">
        <v>73.112404230279068</v>
      </c>
      <c r="C120" s="37">
        <v>2675.1466418396599</v>
      </c>
      <c r="D120" s="25">
        <v>1.5776856080927277</v>
      </c>
      <c r="E120" s="34">
        <v>23.657113819778584</v>
      </c>
      <c r="F120" s="25">
        <v>3.5479844390095452</v>
      </c>
      <c r="G120" s="32">
        <v>3.8121094989068682E-2</v>
      </c>
      <c r="H120" s="29">
        <v>4.404855692072462</v>
      </c>
      <c r="I120" s="32">
        <v>6.5407244204452337E-3</v>
      </c>
      <c r="J120" s="29">
        <v>2.6104712387860718</v>
      </c>
      <c r="K120" s="30">
        <v>0.59263490594804447</v>
      </c>
      <c r="L120" s="25">
        <v>42.026924740533303</v>
      </c>
      <c r="M120" s="25">
        <v>1.0935323183334766</v>
      </c>
      <c r="N120" s="25">
        <v>37.987957331993286</v>
      </c>
      <c r="O120" s="25">
        <v>1.6424014704273446</v>
      </c>
      <c r="P120" s="25">
        <v>210.36323689788426</v>
      </c>
      <c r="Q120" s="25">
        <v>89.102875713191537</v>
      </c>
      <c r="R120" s="41">
        <v>42.026924740533303</v>
      </c>
      <c r="S120" s="41">
        <v>1.0935323183334766</v>
      </c>
      <c r="T120" s="25" t="s">
        <v>28</v>
      </c>
      <c r="U120" s="5"/>
    </row>
    <row r="121" spans="1:21">
      <c r="A121" s="40" t="s">
        <v>203</v>
      </c>
      <c r="B121" s="21">
        <v>43.229768867472188</v>
      </c>
      <c r="C121" s="37">
        <v>4093.2465955568841</v>
      </c>
      <c r="D121" s="25">
        <v>1.7361144311276777</v>
      </c>
      <c r="E121" s="34">
        <v>17.942421475002782</v>
      </c>
      <c r="F121" s="25">
        <v>4.7227566325129491</v>
      </c>
      <c r="G121" s="32">
        <v>5.0318790223040498E-2</v>
      </c>
      <c r="H121" s="29">
        <v>5.7806578978350007</v>
      </c>
      <c r="I121" s="32">
        <v>6.5480195988833903E-3</v>
      </c>
      <c r="J121" s="29">
        <v>3.3334029942173391</v>
      </c>
      <c r="K121" s="30">
        <v>0.57664768494011398</v>
      </c>
      <c r="L121" s="25">
        <v>42.073646716288359</v>
      </c>
      <c r="M121" s="25">
        <v>1.3979173832587861</v>
      </c>
      <c r="N121" s="25">
        <v>49.848939255269009</v>
      </c>
      <c r="O121" s="25">
        <v>2.8120131383759102</v>
      </c>
      <c r="P121" s="25">
        <v>441.75888519048635</v>
      </c>
      <c r="Q121" s="25">
        <v>105.12319197649418</v>
      </c>
      <c r="R121" s="41">
        <v>42.073646716288359</v>
      </c>
      <c r="S121" s="41">
        <v>1.3979173832587861</v>
      </c>
      <c r="T121" s="25" t="s">
        <v>28</v>
      </c>
      <c r="U121" s="5"/>
    </row>
    <row r="122" spans="1:21">
      <c r="A122" s="40" t="s">
        <v>204</v>
      </c>
      <c r="B122" s="21">
        <v>55.282041317684872</v>
      </c>
      <c r="C122" s="37">
        <v>2284.8477962707707</v>
      </c>
      <c r="D122" s="25">
        <v>1.8948236553463991</v>
      </c>
      <c r="E122" s="34">
        <v>25.998013355149372</v>
      </c>
      <c r="F122" s="25">
        <v>3.6534538113717518</v>
      </c>
      <c r="G122" s="32">
        <v>3.4733605325162904E-2</v>
      </c>
      <c r="H122" s="29">
        <v>5.3848242169197924</v>
      </c>
      <c r="I122" s="32">
        <v>6.549207536379986E-3</v>
      </c>
      <c r="J122" s="29">
        <v>3.9558320357794616</v>
      </c>
      <c r="K122" s="30">
        <v>0.73462602982465819</v>
      </c>
      <c r="L122" s="25">
        <v>42.081254830811872</v>
      </c>
      <c r="M122" s="25">
        <v>1.6592422581784696</v>
      </c>
      <c r="N122" s="25">
        <v>34.669246513242904</v>
      </c>
      <c r="O122" s="25">
        <v>1.8353682963111879</v>
      </c>
      <c r="P122" s="25">
        <v>453.06805252638219</v>
      </c>
      <c r="Q122" s="25">
        <v>96.353912553321322</v>
      </c>
      <c r="R122" s="41">
        <v>42.081254830811872</v>
      </c>
      <c r="S122" s="41">
        <v>1.6592422581784696</v>
      </c>
      <c r="T122" s="25" t="s">
        <v>28</v>
      </c>
      <c r="U122" s="5"/>
    </row>
    <row r="123" spans="1:21">
      <c r="A123" s="40" t="s">
        <v>205</v>
      </c>
      <c r="B123" s="21">
        <v>113.87802819593341</v>
      </c>
      <c r="C123" s="37">
        <v>7281.1780924316936</v>
      </c>
      <c r="D123" s="25">
        <v>1.4875713748572166</v>
      </c>
      <c r="E123" s="34">
        <v>21.095069484433779</v>
      </c>
      <c r="F123" s="25">
        <v>3.2461865096777704</v>
      </c>
      <c r="G123" s="32">
        <v>4.2947188612405686E-2</v>
      </c>
      <c r="H123" s="29">
        <v>4.0355667947049207</v>
      </c>
      <c r="I123" s="32">
        <v>6.570742152159712E-3</v>
      </c>
      <c r="J123" s="29">
        <v>2.397513816208575</v>
      </c>
      <c r="K123" s="30">
        <v>0.5940959320396727</v>
      </c>
      <c r="L123" s="25">
        <v>42.219171155763405</v>
      </c>
      <c r="M123" s="25">
        <v>1.0089030848813678</v>
      </c>
      <c r="N123" s="25">
        <v>42.697406322047733</v>
      </c>
      <c r="O123" s="25">
        <v>1.687358145117372</v>
      </c>
      <c r="P123" s="25">
        <v>69.626758383271607</v>
      </c>
      <c r="Q123" s="25">
        <v>77.234081924537122</v>
      </c>
      <c r="R123" s="41">
        <v>42.219171155763405</v>
      </c>
      <c r="S123" s="41">
        <v>1.0089030848813678</v>
      </c>
      <c r="T123" s="25" t="s">
        <v>28</v>
      </c>
      <c r="U123" s="5"/>
    </row>
    <row r="124" spans="1:21">
      <c r="A124" s="40" t="s">
        <v>206</v>
      </c>
      <c r="B124" s="21">
        <v>144.98916567729088</v>
      </c>
      <c r="C124" s="37">
        <v>25978.356057642181</v>
      </c>
      <c r="D124" s="25">
        <v>1.9676152069084767</v>
      </c>
      <c r="E124" s="34">
        <v>19.894833849461172</v>
      </c>
      <c r="F124" s="25">
        <v>1.0763503945284116</v>
      </c>
      <c r="G124" s="32">
        <v>0.1866984795723253</v>
      </c>
      <c r="H124" s="29">
        <v>2.4028314256472627</v>
      </c>
      <c r="I124" s="32">
        <v>2.6938897817221009E-2</v>
      </c>
      <c r="J124" s="29">
        <v>2.1482710928271112</v>
      </c>
      <c r="K124" s="30">
        <v>0.89405818065177844</v>
      </c>
      <c r="L124" s="25">
        <v>171.36137553712527</v>
      </c>
      <c r="M124" s="25">
        <v>3.632808916946928</v>
      </c>
      <c r="N124" s="25">
        <v>173.80825959775447</v>
      </c>
      <c r="O124" s="25">
        <v>3.8384481458651294</v>
      </c>
      <c r="P124" s="25">
        <v>207.22933016899506</v>
      </c>
      <c r="Q124" s="25">
        <v>24.963593265297675</v>
      </c>
      <c r="R124" s="41">
        <v>171.36137553712527</v>
      </c>
      <c r="S124" s="41">
        <v>3.632808916946928</v>
      </c>
      <c r="T124" s="25" t="s">
        <v>28</v>
      </c>
      <c r="U124" s="5"/>
    </row>
    <row r="125" spans="1:21">
      <c r="A125" s="40" t="s">
        <v>207</v>
      </c>
      <c r="B125" s="21">
        <v>62.725384037972361</v>
      </c>
      <c r="C125" s="37">
        <v>88015.322280809691</v>
      </c>
      <c r="D125" s="25">
        <v>1.8569725985313676</v>
      </c>
      <c r="E125" s="34">
        <v>11.205159297306393</v>
      </c>
      <c r="F125" s="25">
        <v>0.64369758062443372</v>
      </c>
      <c r="G125" s="32">
        <v>2.9713962091974806</v>
      </c>
      <c r="H125" s="29">
        <v>3.2171113066098367</v>
      </c>
      <c r="I125" s="32">
        <v>0.241477863790761</v>
      </c>
      <c r="J125" s="29">
        <v>3.1520562469307398</v>
      </c>
      <c r="K125" s="30">
        <v>0.97977842434439999</v>
      </c>
      <c r="L125" s="25">
        <v>1394.3754752250488</v>
      </c>
      <c r="M125" s="25">
        <v>39.523550447415346</v>
      </c>
      <c r="N125" s="25">
        <v>1400.3327642228282</v>
      </c>
      <c r="O125" s="25">
        <v>24.445405254551247</v>
      </c>
      <c r="P125" s="25">
        <v>1409.3964616755204</v>
      </c>
      <c r="Q125" s="25">
        <v>12.320426041576297</v>
      </c>
      <c r="R125" s="41">
        <v>1409.3964616755204</v>
      </c>
      <c r="S125" s="41">
        <v>12.320426041576297</v>
      </c>
      <c r="T125" s="25">
        <v>98.934225616501521</v>
      </c>
      <c r="U125" s="5"/>
    </row>
    <row r="126" spans="1:21">
      <c r="A126" s="40" t="s">
        <v>208</v>
      </c>
      <c r="B126" s="21">
        <v>823.83431924697845</v>
      </c>
      <c r="C126" s="37">
        <v>1987912.0866229488</v>
      </c>
      <c r="D126" s="25">
        <v>26.033668747844821</v>
      </c>
      <c r="E126" s="34">
        <v>11.089629766452434</v>
      </c>
      <c r="F126" s="25">
        <v>0.58260076142880535</v>
      </c>
      <c r="G126" s="32">
        <v>2.8157288753451071</v>
      </c>
      <c r="H126" s="29">
        <v>1.9492793301888607</v>
      </c>
      <c r="I126" s="32">
        <v>0.22646787605371871</v>
      </c>
      <c r="J126" s="29">
        <v>1.8601790934972122</v>
      </c>
      <c r="K126" s="30">
        <v>0.95429067793838673</v>
      </c>
      <c r="L126" s="25">
        <v>1315.9606305565226</v>
      </c>
      <c r="M126" s="25">
        <v>22.1424209040498</v>
      </c>
      <c r="N126" s="25">
        <v>1359.7316359080512</v>
      </c>
      <c r="O126" s="25">
        <v>14.606537226882665</v>
      </c>
      <c r="P126" s="25">
        <v>1429.2062056236232</v>
      </c>
      <c r="Q126" s="25">
        <v>11.121075836553246</v>
      </c>
      <c r="R126" s="41">
        <v>1429.2062056236232</v>
      </c>
      <c r="S126" s="41">
        <v>11.121075836553246</v>
      </c>
      <c r="T126" s="25">
        <v>92.076330579764956</v>
      </c>
      <c r="U126" s="5"/>
    </row>
    <row r="127" spans="1:21">
      <c r="A127" s="40"/>
      <c r="B127" s="21"/>
      <c r="C127" s="37"/>
      <c r="D127" s="25"/>
      <c r="E127" s="34"/>
      <c r="F127" s="25"/>
      <c r="G127" s="32"/>
      <c r="H127" s="29"/>
      <c r="I127" s="32"/>
      <c r="J127" s="29"/>
      <c r="K127" s="30"/>
      <c r="L127" s="25"/>
      <c r="M127" s="25"/>
      <c r="N127" s="25"/>
      <c r="O127" s="25"/>
      <c r="P127" s="25"/>
      <c r="Q127" s="25"/>
      <c r="R127" s="24"/>
      <c r="S127" s="24"/>
      <c r="T127" s="25"/>
      <c r="U127" s="5"/>
    </row>
    <row r="128" spans="1:21">
      <c r="A128" s="40" t="s">
        <v>68</v>
      </c>
      <c r="B128" s="21">
        <v>29.975956463760067</v>
      </c>
      <c r="C128" s="37">
        <v>305.92478298803013</v>
      </c>
      <c r="D128" s="25">
        <v>1.2401524003977904</v>
      </c>
      <c r="E128" s="34">
        <v>-565.28765786926363</v>
      </c>
      <c r="F128" s="25">
        <v>46.597833926330104</v>
      </c>
      <c r="G128" s="32">
        <v>-1.4728719642903615E-3</v>
      </c>
      <c r="H128" s="29">
        <v>46.762742730369276</v>
      </c>
      <c r="I128" s="32">
        <v>6.0385577533724989E-3</v>
      </c>
      <c r="J128" s="29">
        <v>3.9237712778479223</v>
      </c>
      <c r="K128" s="30">
        <v>8.3908065454415703E-2</v>
      </c>
      <c r="L128" s="25">
        <v>38.809983753162207</v>
      </c>
      <c r="M128" s="25">
        <v>1.5182402320771189</v>
      </c>
      <c r="N128" s="25">
        <v>1.4966316763355059</v>
      </c>
      <c r="O128" s="25">
        <v>0.70038217146935711</v>
      </c>
      <c r="P128" s="25">
        <v>0</v>
      </c>
      <c r="Q128" s="25">
        <v>0</v>
      </c>
      <c r="R128" s="41">
        <v>38.809983753162207</v>
      </c>
      <c r="S128" s="41">
        <v>1.5182402320771189</v>
      </c>
      <c r="T128" s="25" t="s">
        <v>28</v>
      </c>
      <c r="U128" s="5"/>
    </row>
    <row r="129" spans="1:22">
      <c r="A129" s="40" t="s">
        <v>209</v>
      </c>
      <c r="B129" s="21">
        <v>34.57035863443398</v>
      </c>
      <c r="C129" s="37">
        <v>619.97326719238356</v>
      </c>
      <c r="D129" s="25">
        <v>0.87431445641740213</v>
      </c>
      <c r="E129" s="34">
        <v>38.791781066031263</v>
      </c>
      <c r="F129" s="25">
        <v>14.841275336246504</v>
      </c>
      <c r="G129" s="32">
        <v>2.1854977846099299E-2</v>
      </c>
      <c r="H129" s="29">
        <v>15.784861028711477</v>
      </c>
      <c r="I129" s="32">
        <v>6.148778037488015E-3</v>
      </c>
      <c r="J129" s="29">
        <v>5.3757217273083944</v>
      </c>
      <c r="K129" s="30">
        <v>0.34056186605193167</v>
      </c>
      <c r="L129" s="25">
        <v>39.516205873489305</v>
      </c>
      <c r="M129" s="25">
        <v>2.1177837540522226</v>
      </c>
      <c r="N129" s="25">
        <v>21.952156537973792</v>
      </c>
      <c r="O129" s="25">
        <v>3.4279417152896947</v>
      </c>
      <c r="P129" s="25">
        <v>1651.8036336940215</v>
      </c>
      <c r="Q129" s="25">
        <v>513.55297361752719</v>
      </c>
      <c r="R129" s="41">
        <v>39.516205873489305</v>
      </c>
      <c r="S129" s="41">
        <v>2.1177837540522226</v>
      </c>
      <c r="T129" s="25" t="s">
        <v>28</v>
      </c>
      <c r="U129" s="5"/>
    </row>
    <row r="130" spans="1:22">
      <c r="A130" s="40" t="s">
        <v>210</v>
      </c>
      <c r="B130" s="21">
        <v>24.332492154270774</v>
      </c>
      <c r="C130" s="37">
        <v>1975.8163940721086</v>
      </c>
      <c r="D130" s="25">
        <v>1.5341135686386755</v>
      </c>
      <c r="E130" s="34">
        <v>20.767162042930345</v>
      </c>
      <c r="F130" s="25">
        <v>5.6815053762051688</v>
      </c>
      <c r="G130" s="32">
        <v>4.1167753083946212E-2</v>
      </c>
      <c r="H130" s="29">
        <v>7.6331215273339774</v>
      </c>
      <c r="I130" s="32">
        <v>6.2005903629072856E-3</v>
      </c>
      <c r="J130" s="29">
        <v>5.0975524432026349</v>
      </c>
      <c r="K130" s="30">
        <v>0.66782016046101911</v>
      </c>
      <c r="L130" s="25">
        <v>39.848159871844608</v>
      </c>
      <c r="M130" s="25">
        <v>2.0250157034957184</v>
      </c>
      <c r="N130" s="25">
        <v>40.963520073395301</v>
      </c>
      <c r="O130" s="25">
        <v>3.0645722284707482</v>
      </c>
      <c r="P130" s="25">
        <v>106.81345817898182</v>
      </c>
      <c r="Q130" s="25">
        <v>134.31810361173629</v>
      </c>
      <c r="R130" s="41">
        <v>39.848159871844608</v>
      </c>
      <c r="S130" s="41">
        <v>2.0250157034957184</v>
      </c>
      <c r="T130" s="25" t="s">
        <v>28</v>
      </c>
      <c r="U130" s="5"/>
    </row>
    <row r="131" spans="1:22">
      <c r="A131" s="40" t="s">
        <v>211</v>
      </c>
      <c r="B131" s="21">
        <v>36.50437073848876</v>
      </c>
      <c r="C131" s="37">
        <v>555.49928571454484</v>
      </c>
      <c r="D131" s="25">
        <v>1.0842571261612728</v>
      </c>
      <c r="E131" s="34">
        <v>42.901726177170545</v>
      </c>
      <c r="F131" s="25">
        <v>11.832479621064275</v>
      </c>
      <c r="G131" s="32">
        <v>1.9938074729109481E-2</v>
      </c>
      <c r="H131" s="29">
        <v>12.43391278792318</v>
      </c>
      <c r="I131" s="32">
        <v>6.2037846136366323E-3</v>
      </c>
      <c r="J131" s="29">
        <v>3.8202896794324719</v>
      </c>
      <c r="K131" s="30">
        <v>0.30724758526077484</v>
      </c>
      <c r="L131" s="25">
        <v>39.868624410144946</v>
      </c>
      <c r="M131" s="25">
        <v>1.5183967781970082</v>
      </c>
      <c r="N131" s="25">
        <v>20.045605323954675</v>
      </c>
      <c r="O131" s="25">
        <v>2.468016153205209</v>
      </c>
      <c r="P131" s="25">
        <v>2014.1658117687821</v>
      </c>
      <c r="Q131" s="25">
        <v>446.27309457104275</v>
      </c>
      <c r="R131" s="41">
        <v>39.868624410144946</v>
      </c>
      <c r="S131" s="41">
        <v>1.5183967781970082</v>
      </c>
      <c r="T131" s="25" t="s">
        <v>28</v>
      </c>
      <c r="U131" s="5"/>
    </row>
    <row r="132" spans="1:22" s="2" customFormat="1">
      <c r="A132" s="40" t="s">
        <v>212</v>
      </c>
      <c r="B132" s="21">
        <v>21.465022810866362</v>
      </c>
      <c r="C132" s="37">
        <v>405.74287396581923</v>
      </c>
      <c r="D132" s="25">
        <v>1.3498625886022888</v>
      </c>
      <c r="E132" s="34">
        <v>76.643899138008578</v>
      </c>
      <c r="F132" s="25">
        <v>148.17238262101228</v>
      </c>
      <c r="G132" s="42">
        <v>1.1185825626728848E-2</v>
      </c>
      <c r="H132" s="43">
        <v>148.26729729008358</v>
      </c>
      <c r="I132" s="42">
        <v>6.2179089868752355E-3</v>
      </c>
      <c r="J132" s="43">
        <v>5.3043825388410406</v>
      </c>
      <c r="K132" s="44">
        <v>3.5775809202637995E-2</v>
      </c>
      <c r="L132" s="45">
        <v>39.959113953414622</v>
      </c>
      <c r="M132" s="45">
        <v>2.1130286029773195</v>
      </c>
      <c r="N132" s="45">
        <v>11.294843817414813</v>
      </c>
      <c r="O132" s="45">
        <v>16.655255558640587</v>
      </c>
      <c r="P132" s="45">
        <v>0</v>
      </c>
      <c r="Q132" s="45">
        <v>0</v>
      </c>
      <c r="R132" s="52">
        <v>39.959113953414622</v>
      </c>
      <c r="S132" s="52">
        <v>2.1130286029773195</v>
      </c>
      <c r="T132" s="45" t="s">
        <v>28</v>
      </c>
      <c r="U132" s="5" t="s">
        <v>63</v>
      </c>
      <c r="V132"/>
    </row>
    <row r="133" spans="1:22">
      <c r="A133" s="40" t="s">
        <v>213</v>
      </c>
      <c r="B133" s="21">
        <v>13.763815913868529</v>
      </c>
      <c r="C133" s="37">
        <v>555.13806893584012</v>
      </c>
      <c r="D133" s="25">
        <v>1.836022855036008</v>
      </c>
      <c r="E133" s="34">
        <v>55.847870762824286</v>
      </c>
      <c r="F133" s="25">
        <v>7.6499503144681187</v>
      </c>
      <c r="G133" s="32">
        <v>1.5363063277595117E-2</v>
      </c>
      <c r="H133" s="29">
        <v>9.6057079162441745</v>
      </c>
      <c r="I133" s="32">
        <v>6.2227616220497809E-3</v>
      </c>
      <c r="J133" s="29">
        <v>5.809292965444687</v>
      </c>
      <c r="K133" s="30">
        <v>0.60477509998202383</v>
      </c>
      <c r="L133" s="25">
        <v>39.990202667399537</v>
      </c>
      <c r="M133" s="25">
        <v>2.3159572059420448</v>
      </c>
      <c r="N133" s="25">
        <v>15.480780165079867</v>
      </c>
      <c r="O133" s="25">
        <v>1.4757610780372348</v>
      </c>
      <c r="P133" s="25">
        <v>3153.8240963790449</v>
      </c>
      <c r="Q133" s="25">
        <v>1387.0828671763902</v>
      </c>
      <c r="R133" s="41">
        <v>39.990202667399537</v>
      </c>
      <c r="S133" s="41">
        <v>2.3159572059420448</v>
      </c>
      <c r="T133" s="25" t="s">
        <v>28</v>
      </c>
      <c r="U133" s="5"/>
    </row>
    <row r="134" spans="1:22">
      <c r="A134" s="40" t="s">
        <v>214</v>
      </c>
      <c r="B134" s="21">
        <v>33.57263541263373</v>
      </c>
      <c r="C134" s="37">
        <v>524.34687829661152</v>
      </c>
      <c r="D134" s="25">
        <v>1.4214694675985584</v>
      </c>
      <c r="E134" s="34">
        <v>84.43258649169735</v>
      </c>
      <c r="F134" s="25">
        <v>17.793155108130115</v>
      </c>
      <c r="G134" s="32">
        <v>1.0200175533290399E-2</v>
      </c>
      <c r="H134" s="29">
        <v>18.345301241511805</v>
      </c>
      <c r="I134" s="32">
        <v>6.2462083184293355E-3</v>
      </c>
      <c r="J134" s="29">
        <v>4.4669574589241066</v>
      </c>
      <c r="K134" s="30">
        <v>0.24349327384258324</v>
      </c>
      <c r="L134" s="25">
        <v>40.140413297555071</v>
      </c>
      <c r="M134" s="25">
        <v>1.7874843190678007</v>
      </c>
      <c r="N134" s="25">
        <v>10.304619802740429</v>
      </c>
      <c r="O134" s="25">
        <v>1.8808556278108242</v>
      </c>
      <c r="P134" s="25">
        <v>0</v>
      </c>
      <c r="Q134" s="25">
        <v>0</v>
      </c>
      <c r="R134" s="41">
        <v>40.140413297555071</v>
      </c>
      <c r="S134" s="41">
        <v>1.7874843190678007</v>
      </c>
      <c r="T134" s="25" t="s">
        <v>28</v>
      </c>
      <c r="U134" s="5"/>
    </row>
    <row r="135" spans="1:22">
      <c r="A135" s="40" t="s">
        <v>215</v>
      </c>
      <c r="B135" s="21">
        <v>34.38981062051861</v>
      </c>
      <c r="C135" s="37">
        <v>898.30497701108516</v>
      </c>
      <c r="D135" s="25">
        <v>1.6920173715486719</v>
      </c>
      <c r="E135" s="34">
        <v>29.067892083260823</v>
      </c>
      <c r="F135" s="25">
        <v>11.121283522197013</v>
      </c>
      <c r="G135" s="32">
        <v>2.9631886179239782E-2</v>
      </c>
      <c r="H135" s="29">
        <v>11.891147692701677</v>
      </c>
      <c r="I135" s="32">
        <v>6.2470007954860017E-3</v>
      </c>
      <c r="J135" s="29">
        <v>4.2090909076133807</v>
      </c>
      <c r="K135" s="30">
        <v>0.35396843234877629</v>
      </c>
      <c r="L135" s="25">
        <v>40.14549021936908</v>
      </c>
      <c r="M135" s="25">
        <v>1.6845095730213124</v>
      </c>
      <c r="N135" s="25">
        <v>29.650552168138702</v>
      </c>
      <c r="O135" s="25">
        <v>3.474823041379544</v>
      </c>
      <c r="P135" s="25">
        <v>756.79212118558428</v>
      </c>
      <c r="Q135" s="25">
        <v>313.34929574878157</v>
      </c>
      <c r="R135" s="41">
        <v>40.14549021936908</v>
      </c>
      <c r="S135" s="41">
        <v>1.6845095730213124</v>
      </c>
      <c r="T135" s="25" t="s">
        <v>28</v>
      </c>
      <c r="U135" s="5"/>
    </row>
    <row r="136" spans="1:22">
      <c r="A136" s="40" t="s">
        <v>216</v>
      </c>
      <c r="B136" s="21">
        <v>30.680912432174207</v>
      </c>
      <c r="C136" s="37">
        <v>1188.9416943182425</v>
      </c>
      <c r="D136" s="25">
        <v>1.1092721919587214</v>
      </c>
      <c r="E136" s="34">
        <v>29.783033206694423</v>
      </c>
      <c r="F136" s="25">
        <v>5.2693879190241848</v>
      </c>
      <c r="G136" s="32">
        <v>2.8947114150599789E-2</v>
      </c>
      <c r="H136" s="29">
        <v>6.516749161283494</v>
      </c>
      <c r="I136" s="32">
        <v>6.2527767768007511E-3</v>
      </c>
      <c r="J136" s="29">
        <v>3.8342627179069382</v>
      </c>
      <c r="K136" s="30">
        <v>0.58837046248251901</v>
      </c>
      <c r="L136" s="25">
        <v>40.182493321956557</v>
      </c>
      <c r="M136" s="25">
        <v>1.5359105140574698</v>
      </c>
      <c r="N136" s="25">
        <v>28.975031880834187</v>
      </c>
      <c r="O136" s="25">
        <v>1.8615453567854292</v>
      </c>
      <c r="P136" s="25">
        <v>825.61701940140392</v>
      </c>
      <c r="Q136" s="25">
        <v>150.4154384913324</v>
      </c>
      <c r="R136" s="41">
        <v>40.182493321956557</v>
      </c>
      <c r="S136" s="41">
        <v>1.5359105140574698</v>
      </c>
      <c r="T136" s="25" t="s">
        <v>28</v>
      </c>
      <c r="U136" s="5"/>
    </row>
    <row r="137" spans="1:22">
      <c r="A137" s="40" t="s">
        <v>217</v>
      </c>
      <c r="B137" s="21">
        <v>36.232533019617222</v>
      </c>
      <c r="C137" s="46">
        <v>972.15615285139995</v>
      </c>
      <c r="D137" s="47">
        <v>1.1810310123800116</v>
      </c>
      <c r="E137" s="48">
        <v>28.502174618267226</v>
      </c>
      <c r="F137" s="47">
        <v>22.494487810761751</v>
      </c>
      <c r="G137" s="49">
        <v>3.0329346272934873E-2</v>
      </c>
      <c r="H137" s="50">
        <v>22.809432214031641</v>
      </c>
      <c r="I137" s="49">
        <v>6.269599097251828E-3</v>
      </c>
      <c r="J137" s="50">
        <v>3.7773292228763253</v>
      </c>
      <c r="K137" s="51">
        <v>0.16560382509445473</v>
      </c>
      <c r="L137" s="47">
        <v>40.2902622058551</v>
      </c>
      <c r="M137" s="47">
        <v>1.5171498240710051</v>
      </c>
      <c r="N137" s="47">
        <v>30.33812742476545</v>
      </c>
      <c r="O137" s="47">
        <v>6.8177000722684848</v>
      </c>
      <c r="P137" s="47">
        <v>701.87367474653706</v>
      </c>
      <c r="Q137" s="47">
        <v>631.17190323766567</v>
      </c>
      <c r="R137" s="41">
        <v>40.2902622058551</v>
      </c>
      <c r="S137" s="41">
        <v>1.5171498240710051</v>
      </c>
      <c r="T137" s="47" t="s">
        <v>28</v>
      </c>
      <c r="U137" s="5"/>
    </row>
    <row r="138" spans="1:22">
      <c r="A138" s="40" t="s">
        <v>218</v>
      </c>
      <c r="B138" s="21">
        <v>25.518334956884289</v>
      </c>
      <c r="C138" s="37">
        <v>13977.133110074832</v>
      </c>
      <c r="D138" s="25">
        <v>1.3143864796384159</v>
      </c>
      <c r="E138" s="34">
        <v>18.579453522946785</v>
      </c>
      <c r="F138" s="25">
        <v>6.2293170779555647</v>
      </c>
      <c r="G138" s="32">
        <v>4.65967226833797E-2</v>
      </c>
      <c r="H138" s="29">
        <v>7.6132976309167866</v>
      </c>
      <c r="I138" s="32">
        <v>6.2789501263235672E-3</v>
      </c>
      <c r="J138" s="29">
        <v>4.376974932440703</v>
      </c>
      <c r="K138" s="30">
        <v>0.57491183776479149</v>
      </c>
      <c r="L138" s="25">
        <v>40.350166953443988</v>
      </c>
      <c r="M138" s="25">
        <v>1.7606009065151476</v>
      </c>
      <c r="N138" s="25">
        <v>46.244284467068574</v>
      </c>
      <c r="O138" s="25">
        <v>3.4417584240738002</v>
      </c>
      <c r="P138" s="25">
        <v>363.62490835050141</v>
      </c>
      <c r="Q138" s="25">
        <v>140.58830069622786</v>
      </c>
      <c r="R138" s="41">
        <v>40.350166953443988</v>
      </c>
      <c r="S138" s="41">
        <v>1.7606009065151476</v>
      </c>
      <c r="T138" s="25" t="s">
        <v>28</v>
      </c>
      <c r="U138" s="5"/>
    </row>
    <row r="139" spans="1:22">
      <c r="A139" s="40" t="s">
        <v>219</v>
      </c>
      <c r="B139" s="21">
        <v>45.38840412283183</v>
      </c>
      <c r="C139" s="37">
        <v>2298.4848744189048</v>
      </c>
      <c r="D139" s="25">
        <v>1.0019922211034289</v>
      </c>
      <c r="E139" s="34">
        <v>24.183320492133156</v>
      </c>
      <c r="F139" s="25">
        <v>4.7821580676719968</v>
      </c>
      <c r="G139" s="32">
        <v>3.596581321596376E-2</v>
      </c>
      <c r="H139" s="29">
        <v>6.7940007476804185</v>
      </c>
      <c r="I139" s="32">
        <v>6.3081867403673476E-3</v>
      </c>
      <c r="J139" s="29">
        <v>4.8259103157105727</v>
      </c>
      <c r="K139" s="30">
        <v>0.71031936776842663</v>
      </c>
      <c r="L139" s="25">
        <v>40.537459538166765</v>
      </c>
      <c r="M139" s="25">
        <v>1.950163397055892</v>
      </c>
      <c r="N139" s="25">
        <v>35.877691492641731</v>
      </c>
      <c r="O139" s="25">
        <v>2.3949738012167607</v>
      </c>
      <c r="P139" s="25">
        <v>265.90176887829944</v>
      </c>
      <c r="Q139" s="25">
        <v>121.45305195199576</v>
      </c>
      <c r="R139" s="41">
        <v>40.537459538166765</v>
      </c>
      <c r="S139" s="41">
        <v>1.950163397055892</v>
      </c>
      <c r="T139" s="25" t="s">
        <v>28</v>
      </c>
      <c r="U139" s="5"/>
    </row>
    <row r="140" spans="1:22">
      <c r="A140" s="40" t="s">
        <v>220</v>
      </c>
      <c r="B140" s="21">
        <v>41.254821056205088</v>
      </c>
      <c r="C140" s="37">
        <v>900.05479111473369</v>
      </c>
      <c r="D140" s="25">
        <v>1.1507327268575276</v>
      </c>
      <c r="E140" s="34">
        <v>26.673836804236544</v>
      </c>
      <c r="F140" s="25">
        <v>5.4297836525775391</v>
      </c>
      <c r="G140" s="32">
        <v>3.2663810423272342E-2</v>
      </c>
      <c r="H140" s="29">
        <v>6.4059488124867778</v>
      </c>
      <c r="I140" s="32">
        <v>6.3190393721706348E-3</v>
      </c>
      <c r="J140" s="29">
        <v>3.3990630583151105</v>
      </c>
      <c r="K140" s="30">
        <v>0.53061039946018573</v>
      </c>
      <c r="L140" s="25">
        <v>40.606981165085585</v>
      </c>
      <c r="M140" s="25">
        <v>1.3759188022741249</v>
      </c>
      <c r="N140" s="25">
        <v>32.636124721313635</v>
      </c>
      <c r="O140" s="25">
        <v>2.0574147924410475</v>
      </c>
      <c r="P140" s="25">
        <v>521.20901201158927</v>
      </c>
      <c r="Q140" s="25">
        <v>145.28004024461566</v>
      </c>
      <c r="R140" s="41">
        <v>40.606981165085585</v>
      </c>
      <c r="S140" s="41">
        <v>1.3759188022741249</v>
      </c>
      <c r="T140" s="25" t="s">
        <v>28</v>
      </c>
      <c r="U140" s="5"/>
    </row>
    <row r="141" spans="1:22">
      <c r="A141" s="40" t="s">
        <v>221</v>
      </c>
      <c r="B141" s="21">
        <v>23.868041160410776</v>
      </c>
      <c r="C141" s="37">
        <v>382.83432286565483</v>
      </c>
      <c r="D141" s="25">
        <v>1.4825174067922815</v>
      </c>
      <c r="E141" s="34">
        <v>126.87408518745326</v>
      </c>
      <c r="F141" s="25">
        <v>7.3704394893552871</v>
      </c>
      <c r="G141" s="32">
        <v>6.8808252024776381E-3</v>
      </c>
      <c r="H141" s="29">
        <v>8.5272321395283992</v>
      </c>
      <c r="I141" s="32">
        <v>6.3315811060278733E-3</v>
      </c>
      <c r="J141" s="29">
        <v>4.2883924371678308</v>
      </c>
      <c r="K141" s="30">
        <v>0.50290555798156122</v>
      </c>
      <c r="L141" s="25">
        <v>40.687322194158327</v>
      </c>
      <c r="M141" s="25">
        <v>1.739337297324699</v>
      </c>
      <c r="N141" s="25">
        <v>6.9627459613431002</v>
      </c>
      <c r="O141" s="25">
        <v>0.59169854455816129</v>
      </c>
      <c r="P141" s="25">
        <v>0</v>
      </c>
      <c r="Q141" s="25">
        <v>0</v>
      </c>
      <c r="R141" s="41">
        <v>40.687322194158327</v>
      </c>
      <c r="S141" s="41">
        <v>1.739337297324699</v>
      </c>
      <c r="T141" s="25" t="s">
        <v>28</v>
      </c>
      <c r="U141" s="5"/>
    </row>
    <row r="142" spans="1:22">
      <c r="A142" s="40" t="s">
        <v>222</v>
      </c>
      <c r="B142" s="21">
        <v>94.715315739123753</v>
      </c>
      <c r="C142" s="37">
        <v>1786.9595946724157</v>
      </c>
      <c r="D142" s="25">
        <v>1.5463886061689003</v>
      </c>
      <c r="E142" s="34">
        <v>26.573395593068621</v>
      </c>
      <c r="F142" s="25">
        <v>6.4365837185683166</v>
      </c>
      <c r="G142" s="32">
        <v>3.2930848470279481E-2</v>
      </c>
      <c r="H142" s="29">
        <v>7.2784154779007126</v>
      </c>
      <c r="I142" s="32">
        <v>6.3467106441553187E-3</v>
      </c>
      <c r="J142" s="29">
        <v>3.3978996310670997</v>
      </c>
      <c r="K142" s="30">
        <v>0.46684606579331223</v>
      </c>
      <c r="L142" s="25">
        <v>40.784239092954422</v>
      </c>
      <c r="M142" s="25">
        <v>1.3814329980011202</v>
      </c>
      <c r="N142" s="25">
        <v>32.898660168768394</v>
      </c>
      <c r="O142" s="25">
        <v>2.3561297662686478</v>
      </c>
      <c r="P142" s="25">
        <v>511.13208149209868</v>
      </c>
      <c r="Q142" s="25">
        <v>171.89868393147432</v>
      </c>
      <c r="R142" s="41">
        <v>40.784239092954422</v>
      </c>
      <c r="S142" s="41">
        <v>1.3814329980011202</v>
      </c>
      <c r="T142" s="25" t="s">
        <v>28</v>
      </c>
      <c r="U142" s="5"/>
    </row>
    <row r="143" spans="1:22">
      <c r="A143" s="40" t="s">
        <v>223</v>
      </c>
      <c r="B143" s="21">
        <v>37.978363985404279</v>
      </c>
      <c r="C143" s="37">
        <v>1608.2680105896036</v>
      </c>
      <c r="D143" s="25">
        <v>0.94369825216446268</v>
      </c>
      <c r="E143" s="34">
        <v>30.351240334222581</v>
      </c>
      <c r="F143" s="25">
        <v>4.1342750629093974</v>
      </c>
      <c r="G143" s="32">
        <v>2.8884096086123644E-2</v>
      </c>
      <c r="H143" s="29">
        <v>6.5040191882143521</v>
      </c>
      <c r="I143" s="32">
        <v>6.3581965632921135E-3</v>
      </c>
      <c r="J143" s="29">
        <v>5.0209596000033674</v>
      </c>
      <c r="K143" s="30">
        <v>0.77197798080018398</v>
      </c>
      <c r="L143" s="25">
        <v>40.857814699348005</v>
      </c>
      <c r="M143" s="25">
        <v>2.0449670220618437</v>
      </c>
      <c r="N143" s="25">
        <v>28.91284264546859</v>
      </c>
      <c r="O143" s="25">
        <v>1.8539778196423544</v>
      </c>
      <c r="P143" s="25">
        <v>879.85388512681413</v>
      </c>
      <c r="Q143" s="25">
        <v>119.39431938114706</v>
      </c>
      <c r="R143" s="41">
        <v>40.857814699348005</v>
      </c>
      <c r="S143" s="41">
        <v>2.0449670220618437</v>
      </c>
      <c r="T143" s="25" t="s">
        <v>28</v>
      </c>
      <c r="U143" s="4"/>
      <c r="V143" s="2"/>
    </row>
    <row r="144" spans="1:22">
      <c r="A144" s="40" t="s">
        <v>224</v>
      </c>
      <c r="B144" s="21">
        <v>32.907753347069544</v>
      </c>
      <c r="C144" s="37">
        <v>1024.0956864858267</v>
      </c>
      <c r="D144" s="25">
        <v>1.298461915684497</v>
      </c>
      <c r="E144" s="34">
        <v>29.785075295096551</v>
      </c>
      <c r="F144" s="25">
        <v>6.9946462156510103</v>
      </c>
      <c r="G144" s="32">
        <v>2.9448918680255488E-2</v>
      </c>
      <c r="H144" s="29">
        <v>8.2547018227797739</v>
      </c>
      <c r="I144" s="32">
        <v>6.3616061811037506E-3</v>
      </c>
      <c r="J144" s="29">
        <v>4.3834947816648242</v>
      </c>
      <c r="K144" s="30">
        <v>0.53103005726603913</v>
      </c>
      <c r="L144" s="25">
        <v>40.879655601977987</v>
      </c>
      <c r="M144" s="25">
        <v>1.7862877965381436</v>
      </c>
      <c r="N144" s="25">
        <v>29.470100679478492</v>
      </c>
      <c r="O144" s="25">
        <v>2.3977100257995883</v>
      </c>
      <c r="P144" s="25">
        <v>825.81259692747551</v>
      </c>
      <c r="Q144" s="25">
        <v>199.75314711179652</v>
      </c>
      <c r="R144" s="41">
        <v>40.879655601977987</v>
      </c>
      <c r="S144" s="41">
        <v>1.7862877965381436</v>
      </c>
      <c r="T144" s="25" t="s">
        <v>28</v>
      </c>
      <c r="U144" s="5"/>
    </row>
    <row r="145" spans="1:21">
      <c r="A145" s="40" t="s">
        <v>225</v>
      </c>
      <c r="B145" s="21">
        <v>33.344995946060607</v>
      </c>
      <c r="C145" s="37">
        <v>1086.1970672412217</v>
      </c>
      <c r="D145" s="25">
        <v>1.2203234652838173</v>
      </c>
      <c r="E145" s="34">
        <v>31.871234799163997</v>
      </c>
      <c r="F145" s="25">
        <v>15.472775201992812</v>
      </c>
      <c r="G145" s="32">
        <v>2.7523396662257119E-2</v>
      </c>
      <c r="H145" s="29">
        <v>15.92449572027788</v>
      </c>
      <c r="I145" s="32">
        <v>6.362087594236461E-3</v>
      </c>
      <c r="J145" s="29">
        <v>3.766004712390151</v>
      </c>
      <c r="K145" s="30">
        <v>0.23649130110880726</v>
      </c>
      <c r="L145" s="25">
        <v>40.882739371951615</v>
      </c>
      <c r="M145" s="25">
        <v>1.5347740577120135</v>
      </c>
      <c r="N145" s="25">
        <v>27.569109613875806</v>
      </c>
      <c r="O145" s="25">
        <v>4.3312030360189588</v>
      </c>
      <c r="P145" s="25">
        <v>1023.1699931194355</v>
      </c>
      <c r="Q145" s="25">
        <v>463.19138590010806</v>
      </c>
      <c r="R145" s="41">
        <v>40.882739371951615</v>
      </c>
      <c r="S145" s="41">
        <v>1.5347740577120135</v>
      </c>
      <c r="T145" s="25" t="s">
        <v>28</v>
      </c>
      <c r="U145" s="5"/>
    </row>
    <row r="146" spans="1:21">
      <c r="A146" s="40" t="s">
        <v>226</v>
      </c>
      <c r="B146" s="21">
        <v>23.07111835504146</v>
      </c>
      <c r="C146" s="37">
        <v>1213.3720361546859</v>
      </c>
      <c r="D146" s="25">
        <v>1.8843247814703497</v>
      </c>
      <c r="E146" s="34">
        <v>20.257961488818907</v>
      </c>
      <c r="F146" s="25">
        <v>10.887032813167558</v>
      </c>
      <c r="G146" s="32">
        <v>4.337091469978873E-2</v>
      </c>
      <c r="H146" s="29">
        <v>12.284783292869152</v>
      </c>
      <c r="I146" s="32">
        <v>6.3722535518071508E-3</v>
      </c>
      <c r="J146" s="29">
        <v>5.691082241346539</v>
      </c>
      <c r="K146" s="30">
        <v>0.46326272964456733</v>
      </c>
      <c r="L146" s="25">
        <v>40.947858719019898</v>
      </c>
      <c r="M146" s="25">
        <v>2.3229907448075124</v>
      </c>
      <c r="N146" s="25">
        <v>43.109849940865097</v>
      </c>
      <c r="O146" s="25">
        <v>5.1851466169432321</v>
      </c>
      <c r="P146" s="25">
        <v>165.1004469725595</v>
      </c>
      <c r="Q146" s="25">
        <v>255.07148926656774</v>
      </c>
      <c r="R146" s="41">
        <v>40.947858719019898</v>
      </c>
      <c r="S146" s="41">
        <v>2.3229907448075124</v>
      </c>
      <c r="T146" s="25" t="s">
        <v>28</v>
      </c>
      <c r="U146" s="5"/>
    </row>
    <row r="147" spans="1:21">
      <c r="A147" s="40" t="s">
        <v>227</v>
      </c>
      <c r="B147" s="21">
        <v>29.691499466725336</v>
      </c>
      <c r="C147" s="37">
        <v>2828.3504866343951</v>
      </c>
      <c r="D147" s="25">
        <v>1.5439265288213702</v>
      </c>
      <c r="E147" s="34">
        <v>21.771528150192111</v>
      </c>
      <c r="F147" s="25">
        <v>5.0097327736982997</v>
      </c>
      <c r="G147" s="32">
        <v>4.0597071783590719E-2</v>
      </c>
      <c r="H147" s="29">
        <v>6.4184501018631943</v>
      </c>
      <c r="I147" s="32">
        <v>6.4103589436598149E-3</v>
      </c>
      <c r="J147" s="29">
        <v>4.0123657916796169</v>
      </c>
      <c r="K147" s="30">
        <v>0.62513001238646004</v>
      </c>
      <c r="L147" s="25">
        <v>41.191941847478617</v>
      </c>
      <c r="M147" s="25">
        <v>1.6475021269621841</v>
      </c>
      <c r="N147" s="25">
        <v>40.406819211909777</v>
      </c>
      <c r="O147" s="25">
        <v>2.5425710505935655</v>
      </c>
      <c r="P147" s="25">
        <v>5.9514645207443433</v>
      </c>
      <c r="Q147" s="25">
        <v>120.94519215095764</v>
      </c>
      <c r="R147" s="41">
        <v>41.191941847478617</v>
      </c>
      <c r="S147" s="41">
        <v>1.6475021269621841</v>
      </c>
      <c r="T147" s="25" t="s">
        <v>28</v>
      </c>
      <c r="U147" s="5"/>
    </row>
    <row r="148" spans="1:21">
      <c r="A148" s="40" t="s">
        <v>228</v>
      </c>
      <c r="B148" s="21">
        <v>27.789127894260218</v>
      </c>
      <c r="C148" s="37">
        <v>975.20526409343597</v>
      </c>
      <c r="D148" s="25">
        <v>1.4722070510638827</v>
      </c>
      <c r="E148" s="34">
        <v>29.018991355007643</v>
      </c>
      <c r="F148" s="25">
        <v>6.385952427323601</v>
      </c>
      <c r="G148" s="32">
        <v>3.0496085405202523E-2</v>
      </c>
      <c r="H148" s="29">
        <v>8.012447631213151</v>
      </c>
      <c r="I148" s="32">
        <v>6.4183756798313514E-3</v>
      </c>
      <c r="J148" s="29">
        <v>4.839310760727507</v>
      </c>
      <c r="K148" s="30">
        <v>0.60397408925027751</v>
      </c>
      <c r="L148" s="25">
        <v>41.243291672589869</v>
      </c>
      <c r="M148" s="25">
        <v>1.98951998822983</v>
      </c>
      <c r="N148" s="25">
        <v>30.502434490261013</v>
      </c>
      <c r="O148" s="25">
        <v>2.4076517949768999</v>
      </c>
      <c r="P148" s="25">
        <v>752.0617541084647</v>
      </c>
      <c r="Q148" s="25">
        <v>179.4558448142098</v>
      </c>
      <c r="R148" s="41">
        <v>41.243291672589869</v>
      </c>
      <c r="S148" s="41">
        <v>1.98951998822983</v>
      </c>
      <c r="T148" s="25" t="s">
        <v>28</v>
      </c>
      <c r="U148" s="5"/>
    </row>
    <row r="149" spans="1:21">
      <c r="A149" s="40" t="s">
        <v>229</v>
      </c>
      <c r="B149" s="21">
        <v>52.177637332084679</v>
      </c>
      <c r="C149" s="37">
        <v>709.37932262668755</v>
      </c>
      <c r="D149" s="25">
        <v>1.7544622100025482</v>
      </c>
      <c r="E149" s="34">
        <v>39.412053496669863</v>
      </c>
      <c r="F149" s="25">
        <v>3.9134607496797802</v>
      </c>
      <c r="G149" s="32">
        <v>2.245448068082324E-2</v>
      </c>
      <c r="H149" s="29">
        <v>4.904647828074876</v>
      </c>
      <c r="I149" s="32">
        <v>6.4184594852955143E-3</v>
      </c>
      <c r="J149" s="29">
        <v>2.9564159514783044</v>
      </c>
      <c r="K149" s="30">
        <v>0.6027784369257615</v>
      </c>
      <c r="L149" s="25">
        <v>41.243828471921503</v>
      </c>
      <c r="M149" s="25">
        <v>1.2154468090474246</v>
      </c>
      <c r="N149" s="25">
        <v>22.547687741597596</v>
      </c>
      <c r="O149" s="25">
        <v>1.0936967974685796</v>
      </c>
      <c r="P149" s="25">
        <v>1706.8259100023956</v>
      </c>
      <c r="Q149" s="25">
        <v>136.67696988810087</v>
      </c>
      <c r="R149" s="41">
        <v>41.243828471921503</v>
      </c>
      <c r="S149" s="41">
        <v>1.2154468090474246</v>
      </c>
      <c r="T149" s="25" t="s">
        <v>28</v>
      </c>
      <c r="U149" s="5"/>
    </row>
    <row r="150" spans="1:21">
      <c r="A150" s="40" t="s">
        <v>230</v>
      </c>
      <c r="B150" s="21">
        <v>32.318586950484516</v>
      </c>
      <c r="C150" s="37">
        <v>2884.5840014119763</v>
      </c>
      <c r="D150" s="25">
        <v>1.3174911132359688</v>
      </c>
      <c r="E150" s="34">
        <v>20.155415535187625</v>
      </c>
      <c r="F150" s="25">
        <v>5.0620640357398452</v>
      </c>
      <c r="G150" s="32">
        <v>4.3928169419876463E-2</v>
      </c>
      <c r="H150" s="29">
        <v>6.5086953167830419</v>
      </c>
      <c r="I150" s="32">
        <v>6.4214571247297077E-3</v>
      </c>
      <c r="J150" s="29">
        <v>4.0912861577727284</v>
      </c>
      <c r="K150" s="30">
        <v>0.62858775202199335</v>
      </c>
      <c r="L150" s="25">
        <v>41.263029229220493</v>
      </c>
      <c r="M150" s="25">
        <v>1.6827971646237536</v>
      </c>
      <c r="N150" s="25">
        <v>43.652011835030201</v>
      </c>
      <c r="O150" s="25">
        <v>2.7809771950419915</v>
      </c>
      <c r="P150" s="25">
        <v>176.94822633405278</v>
      </c>
      <c r="Q150" s="25">
        <v>118.13083333861367</v>
      </c>
      <c r="R150" s="41">
        <v>41.263029229220493</v>
      </c>
      <c r="S150" s="41">
        <v>1.6827971646237536</v>
      </c>
      <c r="T150" s="25" t="s">
        <v>28</v>
      </c>
      <c r="U150" s="5"/>
    </row>
    <row r="151" spans="1:21">
      <c r="A151" s="40" t="s">
        <v>231</v>
      </c>
      <c r="B151" s="21">
        <v>17.628208232165274</v>
      </c>
      <c r="C151" s="37">
        <v>950.97311884589089</v>
      </c>
      <c r="D151" s="25">
        <v>1.4789137783264623</v>
      </c>
      <c r="E151" s="34">
        <v>23.433708987436361</v>
      </c>
      <c r="F151" s="25">
        <v>8.1175354436994205</v>
      </c>
      <c r="G151" s="32">
        <v>3.7844431727070756E-2</v>
      </c>
      <c r="H151" s="29">
        <v>10.669805110900892</v>
      </c>
      <c r="I151" s="32">
        <v>6.4319364656736282E-3</v>
      </c>
      <c r="J151" s="29">
        <v>6.9246198036347417</v>
      </c>
      <c r="K151" s="30">
        <v>0.64899215418284883</v>
      </c>
      <c r="L151" s="25">
        <v>41.330152023454396</v>
      </c>
      <c r="M151" s="25">
        <v>2.8528011677460547</v>
      </c>
      <c r="N151" s="25">
        <v>37.717317780671891</v>
      </c>
      <c r="O151" s="25">
        <v>3.9505568669972142</v>
      </c>
      <c r="P151" s="25">
        <v>186.59713371906486</v>
      </c>
      <c r="Q151" s="25">
        <v>203.10873020692171</v>
      </c>
      <c r="R151" s="41">
        <v>41.330152023454396</v>
      </c>
      <c r="S151" s="41">
        <v>2.8528011677460547</v>
      </c>
      <c r="T151" s="25" t="s">
        <v>28</v>
      </c>
      <c r="U151" s="5"/>
    </row>
    <row r="152" spans="1:21">
      <c r="A152" s="40" t="s">
        <v>232</v>
      </c>
      <c r="B152" s="21">
        <v>26.339142054581991</v>
      </c>
      <c r="C152" s="37">
        <v>2359.9448765412103</v>
      </c>
      <c r="D152" s="25">
        <v>1.2671245328294543</v>
      </c>
      <c r="E152" s="34">
        <v>21.553570298524669</v>
      </c>
      <c r="F152" s="25">
        <v>5.6369401078952421</v>
      </c>
      <c r="G152" s="32">
        <v>4.1148418008713411E-2</v>
      </c>
      <c r="H152" s="29">
        <v>6.9833152988515899</v>
      </c>
      <c r="I152" s="32">
        <v>6.4323710489112484E-3</v>
      </c>
      <c r="J152" s="29">
        <v>4.1220867025302423</v>
      </c>
      <c r="K152" s="30">
        <v>0.5902764698606866</v>
      </c>
      <c r="L152" s="25">
        <v>41.332935622463864</v>
      </c>
      <c r="M152" s="25">
        <v>1.6983290152672197</v>
      </c>
      <c r="N152" s="25">
        <v>40.94466365956341</v>
      </c>
      <c r="O152" s="25">
        <v>2.8024196140049398</v>
      </c>
      <c r="P152" s="25">
        <v>18.273439954257363</v>
      </c>
      <c r="Q152" s="25">
        <v>135.47487362427839</v>
      </c>
      <c r="R152" s="41">
        <v>41.332935622463864</v>
      </c>
      <c r="S152" s="41">
        <v>1.6983290152672197</v>
      </c>
      <c r="T152" s="25" t="s">
        <v>28</v>
      </c>
      <c r="U152" s="5"/>
    </row>
    <row r="153" spans="1:21">
      <c r="A153" s="40" t="s">
        <v>233</v>
      </c>
      <c r="B153" s="21">
        <v>34.177683632468053</v>
      </c>
      <c r="C153" s="37">
        <v>1330.2204089491354</v>
      </c>
      <c r="D153" s="25">
        <v>1.0051811199576763</v>
      </c>
      <c r="E153" s="34">
        <v>31.095849687343605</v>
      </c>
      <c r="F153" s="25">
        <v>4.3726196607309902</v>
      </c>
      <c r="G153" s="32">
        <v>2.8522843022454471E-2</v>
      </c>
      <c r="H153" s="29">
        <v>5.5659861281960019</v>
      </c>
      <c r="I153" s="32">
        <v>6.4327098874524345E-3</v>
      </c>
      <c r="J153" s="29">
        <v>3.443892983508507</v>
      </c>
      <c r="K153" s="30">
        <v>0.61873905255755823</v>
      </c>
      <c r="L153" s="25">
        <v>41.335105955287737</v>
      </c>
      <c r="M153" s="25">
        <v>1.4189826397211078</v>
      </c>
      <c r="N153" s="25">
        <v>28.556267351020129</v>
      </c>
      <c r="O153" s="25">
        <v>1.567296794790618</v>
      </c>
      <c r="P153" s="25">
        <v>950.36865205397794</v>
      </c>
      <c r="Q153" s="25">
        <v>128.25695686122594</v>
      </c>
      <c r="R153" s="41">
        <v>41.335105955287737</v>
      </c>
      <c r="S153" s="41">
        <v>1.4189826397211078</v>
      </c>
      <c r="T153" s="25" t="s">
        <v>28</v>
      </c>
      <c r="U153" s="5"/>
    </row>
    <row r="154" spans="1:21">
      <c r="A154" s="40" t="s">
        <v>234</v>
      </c>
      <c r="B154" s="21">
        <v>35.7797779421036</v>
      </c>
      <c r="C154" s="37">
        <v>793.74011858180666</v>
      </c>
      <c r="D154" s="25">
        <v>0.90798066951904199</v>
      </c>
      <c r="E154" s="34">
        <v>30.23265823043829</v>
      </c>
      <c r="F154" s="25">
        <v>7.2775626901592663</v>
      </c>
      <c r="G154" s="32">
        <v>2.9412457522066414E-2</v>
      </c>
      <c r="H154" s="29">
        <v>8.121321631183255</v>
      </c>
      <c r="I154" s="32">
        <v>6.4492078327670274E-3</v>
      </c>
      <c r="J154" s="29">
        <v>3.6045729744210866</v>
      </c>
      <c r="K154" s="30">
        <v>0.44384068728181997</v>
      </c>
      <c r="L154" s="25">
        <v>41.44077791519512</v>
      </c>
      <c r="M154" s="25">
        <v>1.4889720510475861</v>
      </c>
      <c r="N154" s="25">
        <v>29.434137071088784</v>
      </c>
      <c r="O154" s="25">
        <v>2.3561302433536078</v>
      </c>
      <c r="P154" s="25">
        <v>868.56645406031282</v>
      </c>
      <c r="Q154" s="25">
        <v>209.79487114672276</v>
      </c>
      <c r="R154" s="41">
        <v>41.44077791519512</v>
      </c>
      <c r="S154" s="41">
        <v>1.4889720510475861</v>
      </c>
      <c r="T154" s="25" t="s">
        <v>28</v>
      </c>
      <c r="U154" s="5"/>
    </row>
    <row r="155" spans="1:21">
      <c r="A155" s="40" t="s">
        <v>235</v>
      </c>
      <c r="B155" s="21">
        <v>53.840119504540212</v>
      </c>
      <c r="C155" s="37">
        <v>1175.7827691400589</v>
      </c>
      <c r="D155" s="25">
        <v>0.98985840577363182</v>
      </c>
      <c r="E155" s="34">
        <v>26.561571648144049</v>
      </c>
      <c r="F155" s="25">
        <v>4.8894704644989293</v>
      </c>
      <c r="G155" s="32">
        <v>3.3572947550111844E-2</v>
      </c>
      <c r="H155" s="29">
        <v>5.5740004041154299</v>
      </c>
      <c r="I155" s="32">
        <v>6.4675823309521176E-3</v>
      </c>
      <c r="J155" s="29">
        <v>2.6762957762309454</v>
      </c>
      <c r="K155" s="30">
        <v>0.48013914284164139</v>
      </c>
      <c r="L155" s="25">
        <v>41.558467455341415</v>
      </c>
      <c r="M155" s="25">
        <v>1.1086500814715521</v>
      </c>
      <c r="N155" s="25">
        <v>33.529654940141128</v>
      </c>
      <c r="O155" s="25">
        <v>1.8384241630288738</v>
      </c>
      <c r="P155" s="25">
        <v>509.94367975214902</v>
      </c>
      <c r="Q155" s="25">
        <v>130.5031534038138</v>
      </c>
      <c r="R155" s="41">
        <v>41.558467455341415</v>
      </c>
      <c r="S155" s="41">
        <v>1.1086500814715521</v>
      </c>
      <c r="T155" s="25" t="s">
        <v>28</v>
      </c>
      <c r="U155" s="5"/>
    </row>
    <row r="156" spans="1:21">
      <c r="A156" s="40" t="s">
        <v>236</v>
      </c>
      <c r="B156" s="21">
        <v>31.061152828340298</v>
      </c>
      <c r="C156" s="37">
        <v>1896.2135855462327</v>
      </c>
      <c r="D156" s="25">
        <v>1.5866161700772157</v>
      </c>
      <c r="E156" s="34">
        <v>23.763692141832326</v>
      </c>
      <c r="F156" s="25">
        <v>5.5768300205726833</v>
      </c>
      <c r="G156" s="32">
        <v>3.7528272686865857E-2</v>
      </c>
      <c r="H156" s="29">
        <v>7.5589798770112919</v>
      </c>
      <c r="I156" s="32">
        <v>6.4680179775559541E-3</v>
      </c>
      <c r="J156" s="29">
        <v>5.102660453400846</v>
      </c>
      <c r="K156" s="30">
        <v>0.67504617506911035</v>
      </c>
      <c r="L156" s="25">
        <v>41.561257766611533</v>
      </c>
      <c r="M156" s="25">
        <v>2.1139082336118697</v>
      </c>
      <c r="N156" s="25">
        <v>37.407954037611511</v>
      </c>
      <c r="O156" s="25">
        <v>2.7762132182357178</v>
      </c>
      <c r="P156" s="25">
        <v>221.66144919471884</v>
      </c>
      <c r="Q156" s="25">
        <v>140.42002677212821</v>
      </c>
      <c r="R156" s="41">
        <v>41.561257766611533</v>
      </c>
      <c r="S156" s="41">
        <v>2.1139082336118697</v>
      </c>
      <c r="T156" s="25" t="s">
        <v>28</v>
      </c>
      <c r="U156" s="5"/>
    </row>
    <row r="157" spans="1:21">
      <c r="A157" s="40" t="s">
        <v>237</v>
      </c>
      <c r="B157" s="21">
        <v>25.682139343187991</v>
      </c>
      <c r="C157" s="37">
        <v>1545.8905173538517</v>
      </c>
      <c r="D157" s="25">
        <v>1.2624725037623838</v>
      </c>
      <c r="E157" s="34">
        <v>22.100481720365153</v>
      </c>
      <c r="F157" s="25">
        <v>5.1590500523995049</v>
      </c>
      <c r="G157" s="32">
        <v>4.0427005783252389E-2</v>
      </c>
      <c r="H157" s="29">
        <v>6.6812543032935121</v>
      </c>
      <c r="I157" s="32">
        <v>6.4799557754704508E-3</v>
      </c>
      <c r="J157" s="29">
        <v>4.2453929879476107</v>
      </c>
      <c r="K157" s="30">
        <v>0.63541855993340235</v>
      </c>
      <c r="L157" s="25">
        <v>41.637718748994608</v>
      </c>
      <c r="M157" s="25">
        <v>1.761988324057068</v>
      </c>
      <c r="N157" s="25">
        <v>40.240860406411457</v>
      </c>
      <c r="O157" s="25">
        <v>2.6360208975657038</v>
      </c>
      <c r="P157" s="25">
        <v>42.265433994873113</v>
      </c>
      <c r="Q157" s="25">
        <v>125.40941638537393</v>
      </c>
      <c r="R157" s="41">
        <v>41.637718748994608</v>
      </c>
      <c r="S157" s="41">
        <v>1.761988324057068</v>
      </c>
      <c r="T157" s="25" t="s">
        <v>28</v>
      </c>
      <c r="U157" s="5"/>
    </row>
    <row r="158" spans="1:21">
      <c r="A158" s="40" t="s">
        <v>238</v>
      </c>
      <c r="B158" s="21">
        <v>26.539388453922822</v>
      </c>
      <c r="C158" s="37">
        <v>1610.3432104245448</v>
      </c>
      <c r="D158" s="25">
        <v>1.2901278173859896</v>
      </c>
      <c r="E158" s="34">
        <v>20.933457640868905</v>
      </c>
      <c r="F158" s="25">
        <v>5.6973211838484605</v>
      </c>
      <c r="G158" s="32">
        <v>4.2909358456722294E-2</v>
      </c>
      <c r="H158" s="29">
        <v>7.8958227933908036</v>
      </c>
      <c r="I158" s="32">
        <v>6.514659396944125E-3</v>
      </c>
      <c r="J158" s="29">
        <v>5.4666762216818112</v>
      </c>
      <c r="K158" s="30">
        <v>0.69235041929483165</v>
      </c>
      <c r="L158" s="25">
        <v>41.859988511639912</v>
      </c>
      <c r="M158" s="25">
        <v>2.2809364535846335</v>
      </c>
      <c r="N158" s="25">
        <v>42.660575314621887</v>
      </c>
      <c r="O158" s="25">
        <v>3.2986351938195533</v>
      </c>
      <c r="P158" s="25">
        <v>87.936481239933059</v>
      </c>
      <c r="Q158" s="25">
        <v>135.1633648786179</v>
      </c>
      <c r="R158" s="41">
        <v>41.859988511639912</v>
      </c>
      <c r="S158" s="41">
        <v>2.2809364535846335</v>
      </c>
      <c r="T158" s="25" t="s">
        <v>28</v>
      </c>
      <c r="U158" s="5"/>
    </row>
    <row r="159" spans="1:21">
      <c r="A159" s="40" t="s">
        <v>239</v>
      </c>
      <c r="B159" s="21">
        <v>33.548566447941987</v>
      </c>
      <c r="C159" s="37">
        <v>1898.4731097265073</v>
      </c>
      <c r="D159" s="25">
        <v>1.4194088313901529</v>
      </c>
      <c r="E159" s="34">
        <v>21.854778686450729</v>
      </c>
      <c r="F159" s="25">
        <v>5.0702617064727793</v>
      </c>
      <c r="G159" s="32">
        <v>4.1403467055658699E-2</v>
      </c>
      <c r="H159" s="29">
        <v>6.7248362554987686</v>
      </c>
      <c r="I159" s="32">
        <v>6.5626893628747797E-3</v>
      </c>
      <c r="J159" s="29">
        <v>4.4176768658590717</v>
      </c>
      <c r="K159" s="30">
        <v>0.65691961826532552</v>
      </c>
      <c r="L159" s="25">
        <v>42.167598205615462</v>
      </c>
      <c r="M159" s="25">
        <v>1.8567489335508434</v>
      </c>
      <c r="N159" s="25">
        <v>41.193370530368988</v>
      </c>
      <c r="O159" s="25">
        <v>2.7147531777533125</v>
      </c>
      <c r="P159" s="25">
        <v>15.170158524780753</v>
      </c>
      <c r="Q159" s="25">
        <v>122.63121072332058</v>
      </c>
      <c r="R159" s="41">
        <v>42.167598205615462</v>
      </c>
      <c r="S159" s="41">
        <v>1.8567489335508434</v>
      </c>
      <c r="T159" s="25" t="s">
        <v>28</v>
      </c>
      <c r="U159" s="5"/>
    </row>
    <row r="160" spans="1:21">
      <c r="A160" s="40" t="s">
        <v>240</v>
      </c>
      <c r="B160" s="21">
        <v>79.469935011441791</v>
      </c>
      <c r="C160" s="37">
        <v>1286.3409295887695</v>
      </c>
      <c r="D160" s="25">
        <v>1.5365298377097611</v>
      </c>
      <c r="E160" s="34">
        <v>16.762590452886222</v>
      </c>
      <c r="F160" s="25">
        <v>4.6140031502570196</v>
      </c>
      <c r="G160" s="32">
        <v>5.4002183913807192E-2</v>
      </c>
      <c r="H160" s="29">
        <v>5.4520429089741604</v>
      </c>
      <c r="I160" s="32">
        <v>6.5652487127109841E-3</v>
      </c>
      <c r="J160" s="29">
        <v>2.9044357129593559</v>
      </c>
      <c r="K160" s="30">
        <v>0.53272429462699267</v>
      </c>
      <c r="L160" s="25">
        <v>42.183989244425838</v>
      </c>
      <c r="M160" s="25">
        <v>1.2212068442491066</v>
      </c>
      <c r="N160" s="25">
        <v>53.403586476629876</v>
      </c>
      <c r="O160" s="25">
        <v>2.8363519427072958</v>
      </c>
      <c r="P160" s="25">
        <v>591.15814302010972</v>
      </c>
      <c r="Q160" s="25">
        <v>100.0800118268115</v>
      </c>
      <c r="R160" s="41">
        <v>42.183989244425838</v>
      </c>
      <c r="S160" s="41">
        <v>1.2212068442491066</v>
      </c>
      <c r="T160" s="25" t="s">
        <v>28</v>
      </c>
      <c r="U160" s="5"/>
    </row>
    <row r="161" spans="1:21">
      <c r="A161" s="40" t="s">
        <v>241</v>
      </c>
      <c r="B161" s="21">
        <v>32.262631224385281</v>
      </c>
      <c r="C161" s="37">
        <v>1617.1485602586865</v>
      </c>
      <c r="D161" s="25">
        <v>1.0325038905185446</v>
      </c>
      <c r="E161" s="34">
        <v>24.777925594205112</v>
      </c>
      <c r="F161" s="25">
        <v>5.8841076106803163</v>
      </c>
      <c r="G161" s="32">
        <v>3.660643862063126E-2</v>
      </c>
      <c r="H161" s="29">
        <v>7.7731226557440287</v>
      </c>
      <c r="I161" s="32">
        <v>6.5784132028636338E-3</v>
      </c>
      <c r="J161" s="29">
        <v>5.07924339318122</v>
      </c>
      <c r="K161" s="30">
        <v>0.65343667122348337</v>
      </c>
      <c r="L161" s="25">
        <v>42.26829893143622</v>
      </c>
      <c r="M161" s="25">
        <v>2.1398867137883215</v>
      </c>
      <c r="N161" s="25">
        <v>36.505394772490867</v>
      </c>
      <c r="O161" s="25">
        <v>2.7872126176361149</v>
      </c>
      <c r="P161" s="25">
        <v>327.94570562912634</v>
      </c>
      <c r="Q161" s="25">
        <v>151.34531444194818</v>
      </c>
      <c r="R161" s="41">
        <v>42.26829893143622</v>
      </c>
      <c r="S161" s="41">
        <v>2.1398867137883215</v>
      </c>
      <c r="T161" s="25" t="s">
        <v>28</v>
      </c>
      <c r="U161" s="5"/>
    </row>
    <row r="162" spans="1:21">
      <c r="A162" s="40" t="s">
        <v>242</v>
      </c>
      <c r="B162" s="21">
        <v>43.217457376581272</v>
      </c>
      <c r="C162" s="37">
        <v>4141.6364704708112</v>
      </c>
      <c r="D162" s="25">
        <v>1.374625836606262</v>
      </c>
      <c r="E162" s="34">
        <v>20.706279245504284</v>
      </c>
      <c r="F162" s="25">
        <v>3.5656936085261743</v>
      </c>
      <c r="G162" s="32">
        <v>4.381016924343184E-2</v>
      </c>
      <c r="H162" s="29">
        <v>5.1441947789755327</v>
      </c>
      <c r="I162" s="32">
        <v>6.5792399053329186E-3</v>
      </c>
      <c r="J162" s="29">
        <v>3.7079062844352895</v>
      </c>
      <c r="K162" s="30">
        <v>0.72079430187783855</v>
      </c>
      <c r="L162" s="25">
        <v>42.273593366785846</v>
      </c>
      <c r="M162" s="25">
        <v>1.5623369952315507</v>
      </c>
      <c r="N162" s="25">
        <v>43.537231761922421</v>
      </c>
      <c r="O162" s="25">
        <v>2.1923071343594422</v>
      </c>
      <c r="P162" s="25">
        <v>113.73561016861736</v>
      </c>
      <c r="Q162" s="25">
        <v>84.14114923171482</v>
      </c>
      <c r="R162" s="41">
        <v>42.273593366785846</v>
      </c>
      <c r="S162" s="41">
        <v>1.5623369952315507</v>
      </c>
      <c r="T162" s="25" t="s">
        <v>28</v>
      </c>
      <c r="U162" s="5"/>
    </row>
    <row r="163" spans="1:21">
      <c r="A163" s="40" t="s">
        <v>243</v>
      </c>
      <c r="B163" s="21">
        <v>41.936138962108657</v>
      </c>
      <c r="C163" s="37">
        <v>8155.603125493044</v>
      </c>
      <c r="D163" s="25">
        <v>0.95366148924348182</v>
      </c>
      <c r="E163" s="34">
        <v>22.964203331603319</v>
      </c>
      <c r="F163" s="25">
        <v>3.7585247514288782</v>
      </c>
      <c r="G163" s="32">
        <v>3.9583505810852772E-2</v>
      </c>
      <c r="H163" s="29">
        <v>4.9725869737270063</v>
      </c>
      <c r="I163" s="32">
        <v>6.5927159560351355E-3</v>
      </c>
      <c r="J163" s="29">
        <v>3.2557814582947668</v>
      </c>
      <c r="K163" s="30">
        <v>0.6547460055494061</v>
      </c>
      <c r="L163" s="25">
        <v>42.359897176168936</v>
      </c>
      <c r="M163" s="25">
        <v>1.3746243699713858</v>
      </c>
      <c r="N163" s="25">
        <v>39.417330314065431</v>
      </c>
      <c r="O163" s="25">
        <v>1.9225059532015933</v>
      </c>
      <c r="P163" s="25">
        <v>136.26976954467992</v>
      </c>
      <c r="Q163" s="25">
        <v>93.030984991794753</v>
      </c>
      <c r="R163" s="41">
        <v>42.359897176168936</v>
      </c>
      <c r="S163" s="41">
        <v>1.3746243699713858</v>
      </c>
      <c r="T163" s="25" t="s">
        <v>28</v>
      </c>
      <c r="U163" s="5"/>
    </row>
    <row r="164" spans="1:21">
      <c r="A164" s="40" t="s">
        <v>244</v>
      </c>
      <c r="B164" s="21">
        <v>36.644660177190801</v>
      </c>
      <c r="C164" s="37">
        <v>5623536.2324827267</v>
      </c>
      <c r="D164" s="25">
        <v>1.2485057499171792</v>
      </c>
      <c r="E164" s="34">
        <v>21.310219918455104</v>
      </c>
      <c r="F164" s="25">
        <v>3.7069521395898248</v>
      </c>
      <c r="G164" s="32">
        <v>4.2962913511060581E-2</v>
      </c>
      <c r="H164" s="29">
        <v>5.6603252109027746</v>
      </c>
      <c r="I164" s="32">
        <v>6.6401881002195184E-3</v>
      </c>
      <c r="J164" s="29">
        <v>4.2775912997821521</v>
      </c>
      <c r="K164" s="30">
        <v>0.75571475849881631</v>
      </c>
      <c r="L164" s="25">
        <v>42.663910788271764</v>
      </c>
      <c r="M164" s="25">
        <v>1.8189619823762264</v>
      </c>
      <c r="N164" s="25">
        <v>42.712715510676979</v>
      </c>
      <c r="O164" s="25">
        <v>2.3675379071510072</v>
      </c>
      <c r="P164" s="25">
        <v>45.47721225580225</v>
      </c>
      <c r="Q164" s="25">
        <v>88.610318090402018</v>
      </c>
      <c r="R164" s="41">
        <v>42.663910788271764</v>
      </c>
      <c r="S164" s="41">
        <v>1.8189619823762264</v>
      </c>
      <c r="T164" s="25" t="s">
        <v>28</v>
      </c>
      <c r="U164" s="5"/>
    </row>
    <row r="165" spans="1:21">
      <c r="A165" s="40" t="s">
        <v>245</v>
      </c>
      <c r="B165" s="21">
        <v>33.837332466788538</v>
      </c>
      <c r="C165" s="37">
        <v>2227.39131491226</v>
      </c>
      <c r="D165" s="25">
        <v>0.86923569593450833</v>
      </c>
      <c r="E165" s="34">
        <v>20.446385719962084</v>
      </c>
      <c r="F165" s="25">
        <v>5.2226395645030381</v>
      </c>
      <c r="G165" s="32">
        <v>4.4912729379081404E-2</v>
      </c>
      <c r="H165" s="29">
        <v>6.8911929694817546</v>
      </c>
      <c r="I165" s="32">
        <v>6.660160927045051E-3</v>
      </c>
      <c r="J165" s="29">
        <v>4.4958399128441267</v>
      </c>
      <c r="K165" s="30">
        <v>0.65240371772410732</v>
      </c>
      <c r="L165" s="25">
        <v>42.791813328169887</v>
      </c>
      <c r="M165" s="25">
        <v>1.9174802451031319</v>
      </c>
      <c r="N165" s="25">
        <v>44.6091987343288</v>
      </c>
      <c r="O165" s="25">
        <v>3.0075649888338525</v>
      </c>
      <c r="P165" s="25">
        <v>143.44463387400387</v>
      </c>
      <c r="Q165" s="25">
        <v>122.62052957399548</v>
      </c>
      <c r="R165" s="41">
        <v>42.791813328169887</v>
      </c>
      <c r="S165" s="41">
        <v>1.9174802451031319</v>
      </c>
      <c r="T165" s="25" t="s">
        <v>28</v>
      </c>
      <c r="U165" s="5"/>
    </row>
    <row r="166" spans="1:21">
      <c r="A166" s="40" t="s">
        <v>246</v>
      </c>
      <c r="B166" s="21">
        <v>66.277864734547634</v>
      </c>
      <c r="C166" s="37">
        <v>11591.886477336613</v>
      </c>
      <c r="D166" s="25">
        <v>1.4357584501730842</v>
      </c>
      <c r="E166" s="34">
        <v>16.427964110967839</v>
      </c>
      <c r="F166" s="25">
        <v>6.3225092505106488</v>
      </c>
      <c r="G166" s="32">
        <v>5.7700454947745151E-2</v>
      </c>
      <c r="H166" s="29">
        <v>7.0436711977897559</v>
      </c>
      <c r="I166" s="32">
        <v>6.8748259578479409E-3</v>
      </c>
      <c r="J166" s="29">
        <v>3.1047030002530427</v>
      </c>
      <c r="K166" s="30">
        <v>0.44077909275879779</v>
      </c>
      <c r="L166" s="25">
        <v>44.166330993099301</v>
      </c>
      <c r="M166" s="25">
        <v>1.3665467661142152</v>
      </c>
      <c r="N166" s="25">
        <v>56.960115226748222</v>
      </c>
      <c r="O166" s="25">
        <v>3.9016442594558107</v>
      </c>
      <c r="P166" s="25">
        <v>634.72853146489501</v>
      </c>
      <c r="Q166" s="25">
        <v>136.19944312628621</v>
      </c>
      <c r="R166" s="41">
        <v>44.166330993099301</v>
      </c>
      <c r="S166" s="41">
        <v>1.3665467661142152</v>
      </c>
      <c r="T166" s="25" t="s">
        <v>28</v>
      </c>
      <c r="U166" s="5"/>
    </row>
    <row r="167" spans="1:21">
      <c r="A167" s="40" t="s">
        <v>247</v>
      </c>
      <c r="B167" s="21">
        <v>30.196085920889733</v>
      </c>
      <c r="C167" s="37">
        <v>813.49145303103705</v>
      </c>
      <c r="D167" s="25">
        <v>1.6990319573731234</v>
      </c>
      <c r="E167" s="34">
        <v>39.546786629060911</v>
      </c>
      <c r="F167" s="25">
        <v>6.2507022335542537</v>
      </c>
      <c r="G167" s="32">
        <v>2.4478266910366312E-2</v>
      </c>
      <c r="H167" s="29">
        <v>7.040256918310023</v>
      </c>
      <c r="I167" s="32">
        <v>7.0208645093810459E-3</v>
      </c>
      <c r="J167" s="29">
        <v>3.2394349913606866</v>
      </c>
      <c r="K167" s="30">
        <v>0.46013022378994295</v>
      </c>
      <c r="L167" s="25">
        <v>45.101260240769932</v>
      </c>
      <c r="M167" s="25">
        <v>1.4559270167099072</v>
      </c>
      <c r="N167" s="25">
        <v>24.555490795098162</v>
      </c>
      <c r="O167" s="25">
        <v>1.7080349170000151</v>
      </c>
      <c r="P167" s="25">
        <v>1718.7584534932701</v>
      </c>
      <c r="Q167" s="25">
        <v>219.02788263362754</v>
      </c>
      <c r="R167" s="41">
        <v>45.101260240769932</v>
      </c>
      <c r="S167" s="41">
        <v>1.4559270167099072</v>
      </c>
      <c r="T167" s="25" t="s">
        <v>28</v>
      </c>
      <c r="U167" s="5"/>
    </row>
    <row r="168" spans="1:21">
      <c r="A168" s="40" t="s">
        <v>248</v>
      </c>
      <c r="B168" s="21">
        <v>88.68877939056344</v>
      </c>
      <c r="C168" s="37">
        <v>395954.24517114024</v>
      </c>
      <c r="D168" s="25">
        <v>2.0128220992954726</v>
      </c>
      <c r="E168" s="34">
        <v>11.291634771619238</v>
      </c>
      <c r="F168" s="25">
        <v>0.79489105813236638</v>
      </c>
      <c r="G168" s="32">
        <v>2.8587207707976034</v>
      </c>
      <c r="H168" s="29">
        <v>2.419220854594252</v>
      </c>
      <c r="I168" s="32">
        <v>0.23411394587966616</v>
      </c>
      <c r="J168" s="29">
        <v>2.2849021311655671</v>
      </c>
      <c r="K168" s="30">
        <v>0.94447851953094519</v>
      </c>
      <c r="L168" s="25">
        <v>1356.0242376054771</v>
      </c>
      <c r="M168" s="25">
        <v>27.942197174847138</v>
      </c>
      <c r="N168" s="25">
        <v>1371.1080083467955</v>
      </c>
      <c r="O168" s="25">
        <v>18.200374365842436</v>
      </c>
      <c r="P168" s="25">
        <v>1394.6672642877018</v>
      </c>
      <c r="Q168" s="25">
        <v>15.244897134980647</v>
      </c>
      <c r="R168" s="41">
        <v>1394.6672642877018</v>
      </c>
      <c r="S168" s="41">
        <v>15.244897134980647</v>
      </c>
      <c r="T168" s="25">
        <v>97.229229675655944</v>
      </c>
      <c r="U168" s="5"/>
    </row>
    <row r="169" spans="1:21">
      <c r="A169" s="40" t="s">
        <v>249</v>
      </c>
      <c r="B169" s="21">
        <v>162.27899258231918</v>
      </c>
      <c r="C169" s="37">
        <v>81217.382386498532</v>
      </c>
      <c r="D169" s="25">
        <v>1.3428953333925686</v>
      </c>
      <c r="E169" s="34">
        <v>11.119978256407087</v>
      </c>
      <c r="F169" s="25">
        <v>0.6609191426999772</v>
      </c>
      <c r="G169" s="32">
        <v>3.0452772444235316</v>
      </c>
      <c r="H169" s="29">
        <v>2.1891024116812452</v>
      </c>
      <c r="I169" s="32">
        <v>0.24560064362286743</v>
      </c>
      <c r="J169" s="29">
        <v>2.0869487908526581</v>
      </c>
      <c r="K169" s="30">
        <v>0.95333538518641869</v>
      </c>
      <c r="L169" s="25">
        <v>1415.7476760977042</v>
      </c>
      <c r="M169" s="25">
        <v>26.526693899347492</v>
      </c>
      <c r="N169" s="25">
        <v>1419.0486756279979</v>
      </c>
      <c r="O169" s="25">
        <v>16.734542932804857</v>
      </c>
      <c r="P169" s="25">
        <v>1423.9876280954454</v>
      </c>
      <c r="Q169" s="25">
        <v>12.625023191984951</v>
      </c>
      <c r="R169" s="41">
        <v>1423.9876280954454</v>
      </c>
      <c r="S169" s="41">
        <v>12.625023191984951</v>
      </c>
      <c r="T169" s="25">
        <v>99.421346658133388</v>
      </c>
      <c r="U169" s="5"/>
    </row>
    <row r="170" spans="1:21">
      <c r="A170" s="40" t="s">
        <v>250</v>
      </c>
      <c r="B170" s="21">
        <v>141.93289962107417</v>
      </c>
      <c r="C170" s="37">
        <v>78748.4278561229</v>
      </c>
      <c r="D170" s="25">
        <v>4.9524107288690864</v>
      </c>
      <c r="E170" s="34">
        <v>11.037646360630411</v>
      </c>
      <c r="F170" s="25">
        <v>0.77274893975386738</v>
      </c>
      <c r="G170" s="32">
        <v>2.9514521568838612</v>
      </c>
      <c r="H170" s="29">
        <v>2.4700849103024241</v>
      </c>
      <c r="I170" s="32">
        <v>0.23627128777200412</v>
      </c>
      <c r="J170" s="29">
        <v>2.3460985785369313</v>
      </c>
      <c r="K170" s="30">
        <v>0.94980483008970207</v>
      </c>
      <c r="L170" s="25">
        <v>1367.2833098475503</v>
      </c>
      <c r="M170" s="25">
        <v>28.904438538111663</v>
      </c>
      <c r="N170" s="25">
        <v>1395.220740220451</v>
      </c>
      <c r="O170" s="25">
        <v>18.735707489844231</v>
      </c>
      <c r="P170" s="25">
        <v>1438.1696781548808</v>
      </c>
      <c r="Q170" s="25">
        <v>14.732966692016703</v>
      </c>
      <c r="R170" s="41">
        <v>1438.1696781548808</v>
      </c>
      <c r="S170" s="41">
        <v>14.732966692016703</v>
      </c>
      <c r="T170" s="25">
        <v>95.07107058478141</v>
      </c>
      <c r="U170" s="5"/>
    </row>
    <row r="171" spans="1:21">
      <c r="A171" s="40" t="s">
        <v>251</v>
      </c>
      <c r="B171" s="21">
        <v>137.22492394693151</v>
      </c>
      <c r="C171" s="37">
        <v>291121.6546936144</v>
      </c>
      <c r="D171" s="25">
        <v>3.9132530249423789</v>
      </c>
      <c r="E171" s="34">
        <v>11.013504218484059</v>
      </c>
      <c r="F171" s="25">
        <v>0.88607231693189903</v>
      </c>
      <c r="G171" s="32">
        <v>3.0113201903215185</v>
      </c>
      <c r="H171" s="29">
        <v>3.2899762243732886</v>
      </c>
      <c r="I171" s="32">
        <v>0.24053660878526445</v>
      </c>
      <c r="J171" s="29">
        <v>3.1684096020098877</v>
      </c>
      <c r="K171" s="30">
        <v>0.96304939182757832</v>
      </c>
      <c r="L171" s="25">
        <v>1389.4861242769889</v>
      </c>
      <c r="M171" s="25">
        <v>39.603775393720525</v>
      </c>
      <c r="N171" s="25">
        <v>1410.4893249277143</v>
      </c>
      <c r="O171" s="25">
        <v>25.083065116557577</v>
      </c>
      <c r="P171" s="25">
        <v>1442.3431522273443</v>
      </c>
      <c r="Q171" s="25">
        <v>16.88410498031044</v>
      </c>
      <c r="R171" s="41">
        <v>1442.3431522273443</v>
      </c>
      <c r="S171" s="41">
        <v>16.88410498031044</v>
      </c>
      <c r="T171" s="25">
        <v>96.335336159863843</v>
      </c>
      <c r="U171" s="5"/>
    </row>
    <row r="172" spans="1:21">
      <c r="A172" s="40" t="s">
        <v>252</v>
      </c>
      <c r="B172" s="21">
        <v>10.451655519484044</v>
      </c>
      <c r="C172" s="37">
        <v>10852.673866359175</v>
      </c>
      <c r="D172" s="25">
        <v>1.1990177134706443</v>
      </c>
      <c r="E172" s="34">
        <v>10.926361216699167</v>
      </c>
      <c r="F172" s="25">
        <v>1.2629369045551579</v>
      </c>
      <c r="G172" s="32">
        <v>3.0617279460292628</v>
      </c>
      <c r="H172" s="29">
        <v>6.3840330360310391</v>
      </c>
      <c r="I172" s="32">
        <v>0.24262797712197665</v>
      </c>
      <c r="J172" s="29">
        <v>6.2578645063830134</v>
      </c>
      <c r="K172" s="30">
        <v>0.98023686141097044</v>
      </c>
      <c r="L172" s="25">
        <v>1400.3447115571191</v>
      </c>
      <c r="M172" s="25">
        <v>78.770885141241479</v>
      </c>
      <c r="N172" s="25">
        <v>1423.1695035191765</v>
      </c>
      <c r="O172" s="25">
        <v>48.900847679943809</v>
      </c>
      <c r="P172" s="25">
        <v>1457.4644236907975</v>
      </c>
      <c r="Q172" s="25">
        <v>24.016713690445386</v>
      </c>
      <c r="R172" s="41">
        <v>1457.4644236907975</v>
      </c>
      <c r="S172" s="41">
        <v>24.016713690445386</v>
      </c>
      <c r="T172" s="25">
        <v>96.080884637373742</v>
      </c>
      <c r="U172" s="5"/>
    </row>
    <row r="173" spans="1:21">
      <c r="A173" s="40" t="s">
        <v>253</v>
      </c>
      <c r="B173" s="21">
        <v>68.925697080458008</v>
      </c>
      <c r="C173" s="37">
        <v>46823.804212573777</v>
      </c>
      <c r="D173" s="25">
        <v>4.2581520568413787</v>
      </c>
      <c r="E173" s="34">
        <v>10.884441338674382</v>
      </c>
      <c r="F173" s="25">
        <v>0.61175313644850859</v>
      </c>
      <c r="G173" s="32">
        <v>2.9502450924454982</v>
      </c>
      <c r="H173" s="29">
        <v>3.2479261076327193</v>
      </c>
      <c r="I173" s="32">
        <v>0.23289650162050338</v>
      </c>
      <c r="J173" s="29">
        <v>3.1897934260211334</v>
      </c>
      <c r="K173" s="30">
        <v>0.98210159970235389</v>
      </c>
      <c r="L173" s="25">
        <v>1349.661759016672</v>
      </c>
      <c r="M173" s="25">
        <v>38.843858642824785</v>
      </c>
      <c r="N173" s="25">
        <v>1394.9105200877977</v>
      </c>
      <c r="O173" s="25">
        <v>24.635155516907957</v>
      </c>
      <c r="P173" s="25">
        <v>1464.7704357307725</v>
      </c>
      <c r="Q173" s="25">
        <v>11.621663992426761</v>
      </c>
      <c r="R173" s="41">
        <v>1464.7704357307725</v>
      </c>
      <c r="S173" s="41">
        <v>11.621663992426761</v>
      </c>
      <c r="T173" s="25">
        <v>92.141521025670301</v>
      </c>
      <c r="U173" s="5"/>
    </row>
    <row r="174" spans="1:21">
      <c r="A174" s="40" t="s">
        <v>254</v>
      </c>
      <c r="B174" s="21">
        <v>67.736037715668317</v>
      </c>
      <c r="C174" s="37">
        <v>205810.22380562191</v>
      </c>
      <c r="D174" s="25">
        <v>2.1425115374763086</v>
      </c>
      <c r="E174" s="34">
        <v>9.9671886778649021</v>
      </c>
      <c r="F174" s="25">
        <v>0.74389372109252894</v>
      </c>
      <c r="G174" s="32">
        <v>3.793351383627277</v>
      </c>
      <c r="H174" s="29">
        <v>2.1709581721197884</v>
      </c>
      <c r="I174" s="32">
        <v>0.27421706528904088</v>
      </c>
      <c r="J174" s="29">
        <v>2.0395297293280144</v>
      </c>
      <c r="K174" s="30">
        <v>0.93946062873084124</v>
      </c>
      <c r="L174" s="25">
        <v>1562.1719487794112</v>
      </c>
      <c r="M174" s="25">
        <v>28.294504706645171</v>
      </c>
      <c r="N174" s="25">
        <v>1591.3386092559838</v>
      </c>
      <c r="O174" s="25">
        <v>17.446483715279214</v>
      </c>
      <c r="P174" s="25">
        <v>1630.1762517825507</v>
      </c>
      <c r="Q174" s="25">
        <v>13.825997351163323</v>
      </c>
      <c r="R174" s="41">
        <v>1630.1762517825507</v>
      </c>
      <c r="S174" s="41">
        <v>13.825997351163323</v>
      </c>
      <c r="T174" s="25">
        <v>95.828407944921381</v>
      </c>
      <c r="U174" s="5"/>
    </row>
    <row r="175" spans="1:21">
      <c r="A175" s="40" t="s">
        <v>255</v>
      </c>
      <c r="B175" s="21">
        <v>103.74314733707276</v>
      </c>
      <c r="C175" s="37">
        <v>28467.723624946961</v>
      </c>
      <c r="D175" s="25">
        <v>2.9374998662696679</v>
      </c>
      <c r="E175" s="34">
        <v>9.9235109440020448</v>
      </c>
      <c r="F175" s="25">
        <v>0.79376005801800842</v>
      </c>
      <c r="G175" s="32">
        <v>3.7473425771002753</v>
      </c>
      <c r="H175" s="29">
        <v>2.8747803118469903</v>
      </c>
      <c r="I175" s="32">
        <v>0.26970405479242393</v>
      </c>
      <c r="J175" s="29">
        <v>2.7630249386638415</v>
      </c>
      <c r="K175" s="30">
        <v>0.96112559532893571</v>
      </c>
      <c r="L175" s="25">
        <v>1539.29956868861</v>
      </c>
      <c r="M175" s="25">
        <v>37.834932738739667</v>
      </c>
      <c r="N175" s="25">
        <v>1581.5454171084552</v>
      </c>
      <c r="O175" s="25">
        <v>23.045278419966849</v>
      </c>
      <c r="P175" s="25">
        <v>1638.3353936702822</v>
      </c>
      <c r="Q175" s="25">
        <v>14.739119646556333</v>
      </c>
      <c r="R175" s="41">
        <v>1638.3353936702822</v>
      </c>
      <c r="S175" s="41">
        <v>14.739119646556333</v>
      </c>
      <c r="T175" s="25">
        <v>93.955094581713993</v>
      </c>
      <c r="U175" s="5"/>
    </row>
    <row r="176" spans="1:21">
      <c r="A176" s="40" t="s">
        <v>256</v>
      </c>
      <c r="B176" s="21">
        <v>155.82714703257275</v>
      </c>
      <c r="C176" s="37">
        <v>3937365.3008369287</v>
      </c>
      <c r="D176" s="25">
        <v>1.6558378619586285</v>
      </c>
      <c r="E176" s="34">
        <v>9.888974368514921</v>
      </c>
      <c r="F176" s="25">
        <v>0.83188116622850283</v>
      </c>
      <c r="G176" s="32">
        <v>3.9089861547575531</v>
      </c>
      <c r="H176" s="29">
        <v>2.9184696479011669</v>
      </c>
      <c r="I176" s="32">
        <v>0.28035874594775995</v>
      </c>
      <c r="J176" s="29">
        <v>2.797398579215101</v>
      </c>
      <c r="K176" s="30">
        <v>0.95851556353408218</v>
      </c>
      <c r="L176" s="25">
        <v>1593.1687924888809</v>
      </c>
      <c r="M176" s="25">
        <v>39.487571340902605</v>
      </c>
      <c r="N176" s="25">
        <v>1615.5429097756448</v>
      </c>
      <c r="O176" s="25">
        <v>23.601283358092587</v>
      </c>
      <c r="P176" s="25">
        <v>1644.8063020933189</v>
      </c>
      <c r="Q176" s="25">
        <v>15.434146215222313</v>
      </c>
      <c r="R176" s="41">
        <v>1644.8063020933189</v>
      </c>
      <c r="S176" s="41">
        <v>15.434146215222313</v>
      </c>
      <c r="T176" s="25">
        <v>96.860571999346078</v>
      </c>
      <c r="U176" s="5"/>
    </row>
    <row r="177" spans="1:20">
      <c r="B177" s="21"/>
      <c r="C177" s="37"/>
      <c r="D177" s="25"/>
      <c r="E177" s="34"/>
      <c r="F177" s="25"/>
      <c r="G177" s="32"/>
      <c r="H177" s="29"/>
      <c r="I177" s="32"/>
      <c r="J177" s="29"/>
      <c r="K177" s="30"/>
      <c r="L177" s="25"/>
      <c r="M177" s="25"/>
      <c r="N177" s="25"/>
      <c r="O177" s="25"/>
      <c r="P177" s="25"/>
      <c r="Q177" s="25"/>
      <c r="R177" s="24"/>
      <c r="S177" s="24"/>
      <c r="T177" s="25"/>
    </row>
    <row r="178" spans="1:20">
      <c r="A178" s="21"/>
      <c r="B178" s="21"/>
      <c r="C178" s="37"/>
      <c r="D178" s="25"/>
      <c r="E178" s="34"/>
      <c r="F178" s="25"/>
      <c r="G178" s="32"/>
      <c r="H178" s="29"/>
      <c r="I178" s="32"/>
      <c r="J178" s="29"/>
      <c r="K178" s="30"/>
      <c r="L178" s="25"/>
      <c r="M178" s="25"/>
      <c r="N178" s="25"/>
      <c r="O178" s="25"/>
      <c r="P178" s="25"/>
      <c r="Q178" s="25"/>
      <c r="R178" s="24"/>
      <c r="S178" s="24"/>
      <c r="T178" s="25"/>
    </row>
    <row r="179" spans="1:20">
      <c r="A179" s="40" t="s">
        <v>69</v>
      </c>
      <c r="B179" s="21">
        <v>36.048106886071224</v>
      </c>
      <c r="C179" s="37">
        <v>317.37088381368426</v>
      </c>
      <c r="D179" s="25">
        <v>0.99003363561155244</v>
      </c>
      <c r="E179" s="34">
        <v>1914.6318150516238</v>
      </c>
      <c r="F179" s="25">
        <v>10.169834590800832</v>
      </c>
      <c r="G179" s="32">
        <v>4.4134630240227169E-4</v>
      </c>
      <c r="H179" s="29">
        <v>10.823503618759739</v>
      </c>
      <c r="I179" s="32">
        <v>6.1286312158020323E-3</v>
      </c>
      <c r="J179" s="29">
        <v>3.7044156058757793</v>
      </c>
      <c r="K179" s="30">
        <v>0.34225660528769425</v>
      </c>
      <c r="L179" s="25">
        <v>39.387123514915338</v>
      </c>
      <c r="M179" s="25">
        <v>1.4546144552912139</v>
      </c>
      <c r="N179" s="25">
        <v>0.4480366936787617</v>
      </c>
      <c r="O179" s="25">
        <v>4.8482570562508626E-2</v>
      </c>
      <c r="P179" s="25">
        <v>0</v>
      </c>
      <c r="Q179" s="25">
        <v>0</v>
      </c>
      <c r="R179" s="41">
        <v>39.387123514915338</v>
      </c>
      <c r="S179" s="41">
        <v>1.4546144552912139</v>
      </c>
      <c r="T179" s="25" t="s">
        <v>28</v>
      </c>
    </row>
    <row r="180" spans="1:20">
      <c r="A180" s="40" t="s">
        <v>257</v>
      </c>
      <c r="B180" s="21">
        <v>39.572825170687466</v>
      </c>
      <c r="C180" s="37">
        <v>361.39740327530728</v>
      </c>
      <c r="D180" s="25">
        <v>0.92090477439536755</v>
      </c>
      <c r="E180" s="34">
        <v>183.28924217213478</v>
      </c>
      <c r="F180" s="25">
        <v>9.9360587834078906</v>
      </c>
      <c r="G180" s="32">
        <v>4.636758277050017E-3</v>
      </c>
      <c r="H180" s="29">
        <v>10.487872187220495</v>
      </c>
      <c r="I180" s="32">
        <v>6.1638229673329778E-3</v>
      </c>
      <c r="J180" s="29">
        <v>3.3571116853831513</v>
      </c>
      <c r="K180" s="30">
        <v>0.32009464126324932</v>
      </c>
      <c r="L180" s="25">
        <v>39.612598301857943</v>
      </c>
      <c r="M180" s="25">
        <v>1.3257616742001801</v>
      </c>
      <c r="N180" s="25">
        <v>4.6972042723564256</v>
      </c>
      <c r="O180" s="25">
        <v>0.4914990947801634</v>
      </c>
      <c r="P180" s="25">
        <v>0</v>
      </c>
      <c r="Q180" s="25">
        <v>0</v>
      </c>
      <c r="R180" s="41">
        <v>39.612598301857943</v>
      </c>
      <c r="S180" s="41">
        <v>1.3257616742001801</v>
      </c>
      <c r="T180" s="25" t="s">
        <v>28</v>
      </c>
    </row>
    <row r="181" spans="1:20">
      <c r="A181" s="40" t="s">
        <v>258</v>
      </c>
      <c r="B181" s="21">
        <v>37.737859010850137</v>
      </c>
      <c r="C181" s="37">
        <v>694.92478479502302</v>
      </c>
      <c r="D181" s="25">
        <v>0.79055350300116145</v>
      </c>
      <c r="E181" s="34">
        <v>40.787338155586049</v>
      </c>
      <c r="F181" s="25">
        <v>34.107900600134229</v>
      </c>
      <c r="G181" s="32">
        <v>2.1175574681022762E-2</v>
      </c>
      <c r="H181" s="29">
        <v>34.271372039279477</v>
      </c>
      <c r="I181" s="32">
        <v>6.2641088276308501E-3</v>
      </c>
      <c r="J181" s="29">
        <v>3.3433603015633864</v>
      </c>
      <c r="K181" s="30">
        <v>9.7555484435565928E-2</v>
      </c>
      <c r="L181" s="25">
        <v>40.255090072530109</v>
      </c>
      <c r="M181" s="25">
        <v>1.3416792548378282</v>
      </c>
      <c r="N181" s="25">
        <v>21.276831849633545</v>
      </c>
      <c r="O181" s="25">
        <v>7.2161159143510192</v>
      </c>
      <c r="P181" s="25">
        <v>1828.3402482873544</v>
      </c>
      <c r="Q181" s="25">
        <v>1254.8337725055655</v>
      </c>
      <c r="R181" s="41">
        <v>40.255090072530109</v>
      </c>
      <c r="S181" s="41">
        <v>1.3416792548378282</v>
      </c>
      <c r="T181" s="25" t="s">
        <v>28</v>
      </c>
    </row>
    <row r="182" spans="1:20">
      <c r="A182" s="40" t="s">
        <v>259</v>
      </c>
      <c r="B182" s="21">
        <v>48.921247991436076</v>
      </c>
      <c r="C182" s="37">
        <v>1552.4172596760843</v>
      </c>
      <c r="D182" s="25">
        <v>1.0742038196540082</v>
      </c>
      <c r="E182" s="34">
        <v>24.374676808615401</v>
      </c>
      <c r="F182" s="25">
        <v>4.1756803700697436</v>
      </c>
      <c r="G182" s="32">
        <v>3.5470061890066476E-2</v>
      </c>
      <c r="H182" s="29">
        <v>5.5863373645578838</v>
      </c>
      <c r="I182" s="32">
        <v>6.2704619593266344E-3</v>
      </c>
      <c r="J182" s="29">
        <v>3.7109107504317231</v>
      </c>
      <c r="K182" s="30">
        <v>0.66428332344826313</v>
      </c>
      <c r="L182" s="25">
        <v>40.295789913276245</v>
      </c>
      <c r="M182" s="25">
        <v>1.4906769480343129</v>
      </c>
      <c r="N182" s="25">
        <v>35.391673546727191</v>
      </c>
      <c r="O182" s="25">
        <v>1.9430411574855988</v>
      </c>
      <c r="P182" s="25">
        <v>285.94898128959653</v>
      </c>
      <c r="Q182" s="25">
        <v>106.46409467894962</v>
      </c>
      <c r="R182" s="41">
        <v>40.295789913276245</v>
      </c>
      <c r="S182" s="41">
        <v>1.4906769480343129</v>
      </c>
      <c r="T182" s="25" t="s">
        <v>28</v>
      </c>
    </row>
    <row r="183" spans="1:20">
      <c r="A183" s="40" t="s">
        <v>260</v>
      </c>
      <c r="B183" s="21">
        <v>40.137060798218371</v>
      </c>
      <c r="C183" s="37">
        <v>1353.6737398650375</v>
      </c>
      <c r="D183" s="25">
        <v>1.0915547714887741</v>
      </c>
      <c r="E183" s="34">
        <v>28.263237438299974</v>
      </c>
      <c r="F183" s="25">
        <v>5.6041366642991193</v>
      </c>
      <c r="G183" s="32">
        <v>3.0760883699332147E-2</v>
      </c>
      <c r="H183" s="29">
        <v>7.0305689033917913</v>
      </c>
      <c r="I183" s="32">
        <v>6.3054986931110803E-3</v>
      </c>
      <c r="J183" s="29">
        <v>4.2452975576746077</v>
      </c>
      <c r="K183" s="30">
        <v>0.60383414429329163</v>
      </c>
      <c r="L183" s="25">
        <v>40.520239873925313</v>
      </c>
      <c r="M183" s="25">
        <v>1.714809756552846</v>
      </c>
      <c r="N183" s="25">
        <v>30.763315793174257</v>
      </c>
      <c r="O183" s="25">
        <v>2.1304036402092006</v>
      </c>
      <c r="P183" s="25">
        <v>678.54631534011639</v>
      </c>
      <c r="Q183" s="25">
        <v>154.99842333169272</v>
      </c>
      <c r="R183" s="41">
        <v>40.520239873925313</v>
      </c>
      <c r="S183" s="41">
        <v>1.714809756552846</v>
      </c>
      <c r="T183" s="25" t="s">
        <v>28</v>
      </c>
    </row>
    <row r="184" spans="1:20">
      <c r="A184" s="40" t="s">
        <v>261</v>
      </c>
      <c r="B184" s="21">
        <v>36.484179893427644</v>
      </c>
      <c r="C184" s="37">
        <v>795.39759771304273</v>
      </c>
      <c r="D184" s="25">
        <v>1.3797910607470758</v>
      </c>
      <c r="E184" s="34">
        <v>37.024776169528828</v>
      </c>
      <c r="F184" s="25">
        <v>26.096937888214391</v>
      </c>
      <c r="G184" s="32">
        <v>2.3499922072811257E-2</v>
      </c>
      <c r="H184" s="29">
        <v>26.327645185909777</v>
      </c>
      <c r="I184" s="32">
        <v>6.3104101736815108E-3</v>
      </c>
      <c r="J184" s="29">
        <v>3.4777483942686889</v>
      </c>
      <c r="K184" s="30">
        <v>0.13209492796301958</v>
      </c>
      <c r="L184" s="25">
        <v>40.551702844942497</v>
      </c>
      <c r="M184" s="25">
        <v>1.4058597422798549</v>
      </c>
      <c r="N184" s="25">
        <v>23.585368311171425</v>
      </c>
      <c r="O184" s="25">
        <v>6.1379850356650447</v>
      </c>
      <c r="P184" s="25">
        <v>1494.1380838971309</v>
      </c>
      <c r="Q184" s="25">
        <v>877.75867259303948</v>
      </c>
      <c r="R184" s="41">
        <v>40.551702844942497</v>
      </c>
      <c r="S184" s="41">
        <v>1.4058597422798549</v>
      </c>
      <c r="T184" s="25" t="s">
        <v>28</v>
      </c>
    </row>
    <row r="185" spans="1:20">
      <c r="A185" s="40" t="s">
        <v>262</v>
      </c>
      <c r="B185" s="21">
        <v>68.044686792303708</v>
      </c>
      <c r="C185" s="37">
        <v>1550620.0378649994</v>
      </c>
      <c r="D185" s="25">
        <v>1.0466532490041269</v>
      </c>
      <c r="E185" s="34">
        <v>20.694277691745182</v>
      </c>
      <c r="F185" s="25">
        <v>3.4145967565611177</v>
      </c>
      <c r="G185" s="32">
        <v>4.2351182840872269E-2</v>
      </c>
      <c r="H185" s="29">
        <v>4.5744829703303527</v>
      </c>
      <c r="I185" s="32">
        <v>6.3564486385471733E-3</v>
      </c>
      <c r="J185" s="29">
        <v>3.0440800639806929</v>
      </c>
      <c r="K185" s="30">
        <v>0.66544789514449987</v>
      </c>
      <c r="L185" s="25">
        <v>40.846618033301048</v>
      </c>
      <c r="M185" s="25">
        <v>1.2394727694588745</v>
      </c>
      <c r="N185" s="25">
        <v>42.116986575097691</v>
      </c>
      <c r="O185" s="25">
        <v>1.8872259814035672</v>
      </c>
      <c r="P185" s="25">
        <v>115.06751758880642</v>
      </c>
      <c r="Q185" s="25">
        <v>80.588519527666932</v>
      </c>
      <c r="R185" s="41">
        <v>40.846618033301048</v>
      </c>
      <c r="S185" s="41">
        <v>1.2394727694588745</v>
      </c>
      <c r="T185" s="25" t="s">
        <v>28</v>
      </c>
    </row>
    <row r="186" spans="1:20">
      <c r="A186" s="40" t="s">
        <v>263</v>
      </c>
      <c r="B186" s="21">
        <v>44.971906385991964</v>
      </c>
      <c r="C186" s="37">
        <v>1384.937547990341</v>
      </c>
      <c r="D186" s="25">
        <v>0.96975872347201053</v>
      </c>
      <c r="E186" s="34">
        <v>28.71497001190999</v>
      </c>
      <c r="F186" s="25">
        <v>7.2142080816661016</v>
      </c>
      <c r="G186" s="32">
        <v>3.0525959968239182E-2</v>
      </c>
      <c r="H186" s="29">
        <v>7.8561962257288167</v>
      </c>
      <c r="I186" s="32">
        <v>6.3573544029065345E-3</v>
      </c>
      <c r="J186" s="29">
        <v>3.1104695612687174</v>
      </c>
      <c r="K186" s="30">
        <v>0.39592564542647474</v>
      </c>
      <c r="L186" s="25">
        <v>40.85242008245735</v>
      </c>
      <c r="M186" s="25">
        <v>1.2666842331245398</v>
      </c>
      <c r="N186" s="25">
        <v>30.531870492754194</v>
      </c>
      <c r="O186" s="25">
        <v>2.3629438999090819</v>
      </c>
      <c r="P186" s="25">
        <v>722.58243664579425</v>
      </c>
      <c r="Q186" s="25">
        <v>201.49594812440841</v>
      </c>
      <c r="R186" s="41">
        <v>40.85242008245735</v>
      </c>
      <c r="S186" s="41">
        <v>1.2666842331245398</v>
      </c>
      <c r="T186" s="25" t="s">
        <v>28</v>
      </c>
    </row>
    <row r="187" spans="1:20">
      <c r="A187" s="40" t="s">
        <v>264</v>
      </c>
      <c r="B187" s="21">
        <v>59.19155525009684</v>
      </c>
      <c r="C187" s="37">
        <v>4166.6696720971422</v>
      </c>
      <c r="D187" s="25">
        <v>1.0773024488507179</v>
      </c>
      <c r="E187" s="34">
        <v>21.75335156788968</v>
      </c>
      <c r="F187" s="25">
        <v>3.6746938939861313</v>
      </c>
      <c r="G187" s="32">
        <v>4.0583884241075285E-2</v>
      </c>
      <c r="H187" s="29">
        <v>4.7410847150575588</v>
      </c>
      <c r="I187" s="32">
        <v>6.4029264714726463E-3</v>
      </c>
      <c r="J187" s="29">
        <v>2.9957484975967952</v>
      </c>
      <c r="K187" s="30">
        <v>0.63186985207886648</v>
      </c>
      <c r="L187" s="25">
        <v>41.144334059451701</v>
      </c>
      <c r="M187" s="25">
        <v>1.2286556569630136</v>
      </c>
      <c r="N187" s="25">
        <v>40.393951126464735</v>
      </c>
      <c r="O187" s="25">
        <v>1.877520277577073</v>
      </c>
      <c r="P187" s="25">
        <v>3.9372074942558455</v>
      </c>
      <c r="Q187" s="25">
        <v>88.667781870436414</v>
      </c>
      <c r="R187" s="41">
        <v>41.144334059451701</v>
      </c>
      <c r="S187" s="41">
        <v>1.2286556569630136</v>
      </c>
      <c r="T187" s="25" t="s">
        <v>28</v>
      </c>
    </row>
    <row r="188" spans="1:20">
      <c r="A188" s="40" t="s">
        <v>265</v>
      </c>
      <c r="B188" s="21">
        <v>34.069096282810122</v>
      </c>
      <c r="C188" s="37">
        <v>1329.6802439187059</v>
      </c>
      <c r="D188" s="25">
        <v>1.4754224272104068</v>
      </c>
      <c r="E188" s="34">
        <v>25.014682581853275</v>
      </c>
      <c r="F188" s="25">
        <v>6.0476166618753604</v>
      </c>
      <c r="G188" s="32">
        <v>3.533495153325461E-2</v>
      </c>
      <c r="H188" s="29">
        <v>6.9813128575323526</v>
      </c>
      <c r="I188" s="32">
        <v>6.4105932452098472E-3</v>
      </c>
      <c r="J188" s="29">
        <v>3.4878448826967725</v>
      </c>
      <c r="K188" s="30">
        <v>0.49959727545136867</v>
      </c>
      <c r="L188" s="25">
        <v>41.193442631573909</v>
      </c>
      <c r="M188" s="25">
        <v>1.4321826124846702</v>
      </c>
      <c r="N188" s="25">
        <v>35.259175541428107</v>
      </c>
      <c r="O188" s="25">
        <v>2.4193096504562526</v>
      </c>
      <c r="P188" s="25">
        <v>352.45042619590203</v>
      </c>
      <c r="Q188" s="25">
        <v>156.32826761122413</v>
      </c>
      <c r="R188" s="41">
        <v>41.193442631573909</v>
      </c>
      <c r="S188" s="41">
        <v>1.4321826124846702</v>
      </c>
      <c r="T188" s="25" t="s">
        <v>28</v>
      </c>
    </row>
    <row r="189" spans="1:20">
      <c r="A189" s="40" t="s">
        <v>266</v>
      </c>
      <c r="B189" s="21">
        <v>53.447998519664367</v>
      </c>
      <c r="C189" s="37">
        <v>1326.1847566705453</v>
      </c>
      <c r="D189" s="25">
        <v>0.93068816559673107</v>
      </c>
      <c r="E189" s="34">
        <v>27.183844147739315</v>
      </c>
      <c r="F189" s="25">
        <v>6.2235678968537629</v>
      </c>
      <c r="G189" s="32">
        <v>3.259952629548607E-2</v>
      </c>
      <c r="H189" s="29">
        <v>7.3508949059694846</v>
      </c>
      <c r="I189" s="32">
        <v>6.4271862641907661E-3</v>
      </c>
      <c r="J189" s="29">
        <v>3.9118868275883631</v>
      </c>
      <c r="K189" s="30">
        <v>0.5321647061518473</v>
      </c>
      <c r="L189" s="25">
        <v>41.299725883978404</v>
      </c>
      <c r="M189" s="25">
        <v>1.6104343415588289</v>
      </c>
      <c r="N189" s="25">
        <v>32.57291436667446</v>
      </c>
      <c r="O189" s="25">
        <v>2.3564068258153075</v>
      </c>
      <c r="P189" s="25">
        <v>572.12467629328182</v>
      </c>
      <c r="Q189" s="25">
        <v>168.32824635545691</v>
      </c>
      <c r="R189" s="41">
        <v>41.299725883978404</v>
      </c>
      <c r="S189" s="41">
        <v>1.6104343415588289</v>
      </c>
      <c r="T189" s="25" t="s">
        <v>28</v>
      </c>
    </row>
    <row r="190" spans="1:20">
      <c r="A190" s="40" t="s">
        <v>267</v>
      </c>
      <c r="B190" s="21">
        <v>34.36925043073078</v>
      </c>
      <c r="C190" s="37">
        <v>2020.0731353623758</v>
      </c>
      <c r="D190" s="25">
        <v>1.3846728863475473</v>
      </c>
      <c r="E190" s="34">
        <v>21.244868913468633</v>
      </c>
      <c r="F190" s="25">
        <v>3.4603615202213764</v>
      </c>
      <c r="G190" s="32">
        <v>4.1712954892190623E-2</v>
      </c>
      <c r="H190" s="29">
        <v>5.235198668059259</v>
      </c>
      <c r="I190" s="32">
        <v>6.4272284499421227E-3</v>
      </c>
      <c r="J190" s="29">
        <v>3.9285115811743063</v>
      </c>
      <c r="K190" s="30">
        <v>0.75040353389886627</v>
      </c>
      <c r="L190" s="25">
        <v>41.299996094107577</v>
      </c>
      <c r="M190" s="25">
        <v>1.6172889201325411</v>
      </c>
      <c r="N190" s="25">
        <v>41.495080702114407</v>
      </c>
      <c r="O190" s="25">
        <v>2.1285634707144148</v>
      </c>
      <c r="P190" s="25">
        <v>52.802911839384528</v>
      </c>
      <c r="Q190" s="25">
        <v>82.578982275114839</v>
      </c>
      <c r="R190" s="41">
        <v>41.299996094107577</v>
      </c>
      <c r="S190" s="41">
        <v>1.6172889201325411</v>
      </c>
      <c r="T190" s="25" t="s">
        <v>28</v>
      </c>
    </row>
    <row r="191" spans="1:20">
      <c r="A191" s="40" t="s">
        <v>268</v>
      </c>
      <c r="B191" s="21">
        <v>68.396733874329598</v>
      </c>
      <c r="C191" s="37">
        <v>1164.428659647019</v>
      </c>
      <c r="D191" s="25">
        <v>0.97270922461941556</v>
      </c>
      <c r="E191" s="34">
        <v>29.178924104141196</v>
      </c>
      <c r="F191" s="25">
        <v>8.1137244412094862</v>
      </c>
      <c r="G191" s="32">
        <v>3.0440802614934932E-2</v>
      </c>
      <c r="H191" s="29">
        <v>8.6790315043128832</v>
      </c>
      <c r="I191" s="32">
        <v>6.4420501100255967E-3</v>
      </c>
      <c r="J191" s="29">
        <v>3.0810815544180867</v>
      </c>
      <c r="K191" s="30">
        <v>0.35500292318180865</v>
      </c>
      <c r="L191" s="25">
        <v>41.394931776999712</v>
      </c>
      <c r="M191" s="25">
        <v>1.271325418077172</v>
      </c>
      <c r="N191" s="25">
        <v>30.447961004232212</v>
      </c>
      <c r="O191" s="25">
        <v>2.6033657025985235</v>
      </c>
      <c r="P191" s="25">
        <v>767.52077608522711</v>
      </c>
      <c r="Q191" s="25">
        <v>228.88070229479649</v>
      </c>
      <c r="R191" s="41">
        <v>41.394931776999712</v>
      </c>
      <c r="S191" s="41">
        <v>1.271325418077172</v>
      </c>
      <c r="T191" s="25" t="s">
        <v>28</v>
      </c>
    </row>
    <row r="192" spans="1:20">
      <c r="A192" s="40" t="s">
        <v>269</v>
      </c>
      <c r="B192" s="21">
        <v>43.389572019236347</v>
      </c>
      <c r="C192" s="37">
        <v>1467.7253753590344</v>
      </c>
      <c r="D192" s="25">
        <v>1.1492853832189536</v>
      </c>
      <c r="E192" s="34">
        <v>25.015946060212933</v>
      </c>
      <c r="F192" s="25">
        <v>6.9884614162635312</v>
      </c>
      <c r="G192" s="32">
        <v>3.5575244037194156E-2</v>
      </c>
      <c r="H192" s="29">
        <v>7.5280727803394596</v>
      </c>
      <c r="I192" s="32">
        <v>6.4545139680400408E-3</v>
      </c>
      <c r="J192" s="29">
        <v>2.7988009610338143</v>
      </c>
      <c r="K192" s="30">
        <v>0.37178186804240843</v>
      </c>
      <c r="L192" s="25">
        <v>41.474764186179414</v>
      </c>
      <c r="M192" s="25">
        <v>1.1570699572334</v>
      </c>
      <c r="N192" s="25">
        <v>35.494810034842367</v>
      </c>
      <c r="O192" s="25">
        <v>2.6259165245503837</v>
      </c>
      <c r="P192" s="25">
        <v>352.5808669939982</v>
      </c>
      <c r="Q192" s="25">
        <v>180.69827345165061</v>
      </c>
      <c r="R192" s="41">
        <v>41.474764186179414</v>
      </c>
      <c r="S192" s="41">
        <v>1.1570699572334</v>
      </c>
      <c r="T192" s="25" t="s">
        <v>28</v>
      </c>
    </row>
    <row r="193" spans="1:20">
      <c r="A193" s="40" t="s">
        <v>270</v>
      </c>
      <c r="B193" s="21">
        <v>57.825410663385796</v>
      </c>
      <c r="C193" s="37">
        <v>827.38666234426444</v>
      </c>
      <c r="D193" s="25">
        <v>0.97697095500080944</v>
      </c>
      <c r="E193" s="34">
        <v>29.855470252982556</v>
      </c>
      <c r="F193" s="25">
        <v>7.1834810631787285</v>
      </c>
      <c r="G193" s="32">
        <v>2.9877053347102424E-2</v>
      </c>
      <c r="H193" s="29">
        <v>8.5687092253030901</v>
      </c>
      <c r="I193" s="32">
        <v>6.4693463696779037E-3</v>
      </c>
      <c r="J193" s="29">
        <v>4.6712287037509617</v>
      </c>
      <c r="K193" s="30">
        <v>0.5451496346680772</v>
      </c>
      <c r="L193" s="25">
        <v>41.569766094754698</v>
      </c>
      <c r="M193" s="25">
        <v>1.9355714211752968</v>
      </c>
      <c r="N193" s="25">
        <v>29.892297745311019</v>
      </c>
      <c r="O193" s="25">
        <v>2.5240537069481022</v>
      </c>
      <c r="P193" s="25">
        <v>832.55249712058287</v>
      </c>
      <c r="Q193" s="25">
        <v>205.45732856837856</v>
      </c>
      <c r="R193" s="41">
        <v>41.569766094754698</v>
      </c>
      <c r="S193" s="41">
        <v>1.9355714211752968</v>
      </c>
      <c r="T193" s="25" t="s">
        <v>28</v>
      </c>
    </row>
    <row r="194" spans="1:20">
      <c r="A194" s="40" t="s">
        <v>271</v>
      </c>
      <c r="B194" s="21">
        <v>22.695063865778277</v>
      </c>
      <c r="C194" s="37">
        <v>14142.125899405595</v>
      </c>
      <c r="D194" s="25">
        <v>1.1193346124176438</v>
      </c>
      <c r="E194" s="34">
        <v>21.003437313733649</v>
      </c>
      <c r="F194" s="25">
        <v>5.1527756449524711</v>
      </c>
      <c r="G194" s="32">
        <v>4.2514220776942668E-2</v>
      </c>
      <c r="H194" s="29">
        <v>7.6356291779562557</v>
      </c>
      <c r="I194" s="32">
        <v>6.4762458009192635E-3</v>
      </c>
      <c r="J194" s="29">
        <v>5.6348678862988066</v>
      </c>
      <c r="K194" s="30">
        <v>0.73797034336953327</v>
      </c>
      <c r="L194" s="25">
        <v>41.613956649707063</v>
      </c>
      <c r="M194" s="25">
        <v>2.3373392763768486</v>
      </c>
      <c r="N194" s="25">
        <v>42.27579390853424</v>
      </c>
      <c r="O194" s="25">
        <v>3.1617562005745548</v>
      </c>
      <c r="P194" s="25">
        <v>79.973010338210941</v>
      </c>
      <c r="Q194" s="25">
        <v>122.39025053395648</v>
      </c>
      <c r="R194" s="41">
        <v>41.613956649707063</v>
      </c>
      <c r="S194" s="41">
        <v>2.3373392763768486</v>
      </c>
      <c r="T194" s="25" t="s">
        <v>28</v>
      </c>
    </row>
    <row r="195" spans="1:20">
      <c r="A195" s="40" t="s">
        <v>272</v>
      </c>
      <c r="B195" s="21">
        <v>46.826201586528036</v>
      </c>
      <c r="C195" s="37">
        <v>4982.4336370113306</v>
      </c>
      <c r="D195" s="25">
        <v>1.0424169212204688</v>
      </c>
      <c r="E195" s="34">
        <v>23.317798381630634</v>
      </c>
      <c r="F195" s="25">
        <v>3.7798324813053177</v>
      </c>
      <c r="G195" s="32">
        <v>3.8388272199968584E-2</v>
      </c>
      <c r="H195" s="29">
        <v>5.2977719304643012</v>
      </c>
      <c r="I195" s="32">
        <v>6.492094512460282E-3</v>
      </c>
      <c r="J195" s="29">
        <v>3.7120417347444699</v>
      </c>
      <c r="K195" s="30">
        <v>0.70067979208367759</v>
      </c>
      <c r="L195" s="25">
        <v>41.71546580591346</v>
      </c>
      <c r="M195" s="25">
        <v>1.5434960762514898</v>
      </c>
      <c r="N195" s="25">
        <v>38.249248918680003</v>
      </c>
      <c r="O195" s="25">
        <v>1.9886690516047594</v>
      </c>
      <c r="P195" s="25">
        <v>174.21993487762145</v>
      </c>
      <c r="Q195" s="25">
        <v>94.255687536970626</v>
      </c>
      <c r="R195" s="41">
        <v>41.71546580591346</v>
      </c>
      <c r="S195" s="41">
        <v>1.5434960762514898</v>
      </c>
      <c r="T195" s="25" t="s">
        <v>28</v>
      </c>
    </row>
    <row r="196" spans="1:20">
      <c r="A196" s="40" t="s">
        <v>273</v>
      </c>
      <c r="B196" s="21">
        <v>48.913307079811425</v>
      </c>
      <c r="C196" s="37">
        <v>936.60227541712345</v>
      </c>
      <c r="D196" s="25">
        <v>1.2314324845027369</v>
      </c>
      <c r="E196" s="34">
        <v>27.006395193723641</v>
      </c>
      <c r="F196" s="25">
        <v>6.822451688635927</v>
      </c>
      <c r="G196" s="32">
        <v>3.3196683102828889E-2</v>
      </c>
      <c r="H196" s="29">
        <v>7.7226277523818219</v>
      </c>
      <c r="I196" s="32">
        <v>6.5021956991282636E-3</v>
      </c>
      <c r="J196" s="29">
        <v>3.6184433611826368</v>
      </c>
      <c r="K196" s="30">
        <v>0.46855079348692336</v>
      </c>
      <c r="L196" s="25">
        <v>41.780161899002174</v>
      </c>
      <c r="M196" s="25">
        <v>1.5069030167960733</v>
      </c>
      <c r="N196" s="25">
        <v>33.159945087752504</v>
      </c>
      <c r="O196" s="25">
        <v>2.5194607259171136</v>
      </c>
      <c r="P196" s="25">
        <v>554.45740309289624</v>
      </c>
      <c r="Q196" s="25">
        <v>183.87364523425236</v>
      </c>
      <c r="R196" s="41">
        <v>41.780161899002174</v>
      </c>
      <c r="S196" s="41">
        <v>1.5069030167960733</v>
      </c>
      <c r="T196" s="25" t="s">
        <v>28</v>
      </c>
    </row>
    <row r="197" spans="1:20">
      <c r="A197" s="40" t="s">
        <v>274</v>
      </c>
      <c r="B197" s="21">
        <v>54.621406716478049</v>
      </c>
      <c r="C197" s="37">
        <v>858.00790705018494</v>
      </c>
      <c r="D197" s="25">
        <v>0.98749485041228569</v>
      </c>
      <c r="E197" s="34">
        <v>28.821173642818671</v>
      </c>
      <c r="F197" s="25">
        <v>10.960852694410656</v>
      </c>
      <c r="G197" s="32">
        <v>3.120907134863651E-2</v>
      </c>
      <c r="H197" s="29">
        <v>11.520190619765472</v>
      </c>
      <c r="I197" s="32">
        <v>6.523658721860821E-3</v>
      </c>
      <c r="J197" s="29">
        <v>3.5460541630329101</v>
      </c>
      <c r="K197" s="30">
        <v>0.30781210832994871</v>
      </c>
      <c r="L197" s="25">
        <v>41.917626138555875</v>
      </c>
      <c r="M197" s="25">
        <v>1.4815995030139497</v>
      </c>
      <c r="N197" s="25">
        <v>31.204721013299338</v>
      </c>
      <c r="O197" s="25">
        <v>3.5401809196311476</v>
      </c>
      <c r="P197" s="25">
        <v>732.89480129639901</v>
      </c>
      <c r="Q197" s="25">
        <v>307.22645962807309</v>
      </c>
      <c r="R197" s="41">
        <v>41.917626138555875</v>
      </c>
      <c r="S197" s="41">
        <v>1.4815995030139497</v>
      </c>
      <c r="T197" s="25" t="s">
        <v>28</v>
      </c>
    </row>
    <row r="198" spans="1:20">
      <c r="A198" s="40" t="s">
        <v>275</v>
      </c>
      <c r="B198" s="21">
        <v>45.308256317131928</v>
      </c>
      <c r="C198" s="37">
        <v>1350.860426620397</v>
      </c>
      <c r="D198" s="25">
        <v>0.94120459014777447</v>
      </c>
      <c r="E198" s="34">
        <v>23.830705581156302</v>
      </c>
      <c r="F198" s="25">
        <v>6.7828557414002333</v>
      </c>
      <c r="G198" s="32">
        <v>3.7761628292926827E-2</v>
      </c>
      <c r="H198" s="29">
        <v>7.8286979888728245</v>
      </c>
      <c r="I198" s="32">
        <v>6.5265901226704464E-3</v>
      </c>
      <c r="J198" s="29">
        <v>3.9091405951097871</v>
      </c>
      <c r="K198" s="30">
        <v>0.49933470427214993</v>
      </c>
      <c r="L198" s="25">
        <v>41.936400656244764</v>
      </c>
      <c r="M198" s="25">
        <v>1.6340321312403923</v>
      </c>
      <c r="N198" s="25">
        <v>37.63630317443674</v>
      </c>
      <c r="O198" s="25">
        <v>2.8925024098771139</v>
      </c>
      <c r="P198" s="25">
        <v>228.752093543196</v>
      </c>
      <c r="Q198" s="25">
        <v>171.07935100211265</v>
      </c>
      <c r="R198" s="41">
        <v>41.936400656244764</v>
      </c>
      <c r="S198" s="41">
        <v>1.6340321312403923</v>
      </c>
      <c r="T198" s="25" t="s">
        <v>28</v>
      </c>
    </row>
    <row r="199" spans="1:20">
      <c r="A199" s="40" t="s">
        <v>276</v>
      </c>
      <c r="B199" s="21">
        <v>43.449590537329584</v>
      </c>
      <c r="C199" s="37">
        <v>3037.9087714624557</v>
      </c>
      <c r="D199" s="25">
        <v>0.93265027536423029</v>
      </c>
      <c r="E199" s="34">
        <v>24.093698353068515</v>
      </c>
      <c r="F199" s="25">
        <v>4.0535330384266679</v>
      </c>
      <c r="G199" s="32">
        <v>3.741810648569615E-2</v>
      </c>
      <c r="H199" s="29">
        <v>5.3509810013875398</v>
      </c>
      <c r="I199" s="32">
        <v>6.5385884146312717E-3</v>
      </c>
      <c r="J199" s="29">
        <v>3.4931171728978487</v>
      </c>
      <c r="K199" s="30">
        <v>0.65279939734266745</v>
      </c>
      <c r="L199" s="25">
        <v>42.013244625612181</v>
      </c>
      <c r="M199" s="25">
        <v>1.4627999539539545</v>
      </c>
      <c r="N199" s="25">
        <v>37.300133522404792</v>
      </c>
      <c r="O199" s="25">
        <v>1.9597101498677283</v>
      </c>
      <c r="P199" s="25">
        <v>256.4849708863149</v>
      </c>
      <c r="Q199" s="25">
        <v>102.74146457899724</v>
      </c>
      <c r="R199" s="41">
        <v>42.013244625612181</v>
      </c>
      <c r="S199" s="41">
        <v>1.4627999539539545</v>
      </c>
      <c r="T199" s="25" t="s">
        <v>28</v>
      </c>
    </row>
    <row r="200" spans="1:20">
      <c r="A200" s="40" t="s">
        <v>277</v>
      </c>
      <c r="B200" s="21">
        <v>58.190323253392691</v>
      </c>
      <c r="C200" s="37">
        <v>3679.0266577735097</v>
      </c>
      <c r="D200" s="25">
        <v>0.98847855361872161</v>
      </c>
      <c r="E200" s="34">
        <v>22.409424186246369</v>
      </c>
      <c r="F200" s="25">
        <v>3.481866120786671</v>
      </c>
      <c r="G200" s="32">
        <v>4.0247426647948011E-2</v>
      </c>
      <c r="H200" s="29">
        <v>5.3037529784839066</v>
      </c>
      <c r="I200" s="32">
        <v>6.5413523075043721E-3</v>
      </c>
      <c r="J200" s="29">
        <v>4.0008004166285129</v>
      </c>
      <c r="K200" s="30">
        <v>0.75433385243596973</v>
      </c>
      <c r="L200" s="25">
        <v>42.030946056991489</v>
      </c>
      <c r="M200" s="25">
        <v>1.6761042230169849</v>
      </c>
      <c r="N200" s="25">
        <v>40.065588765334766</v>
      </c>
      <c r="O200" s="25">
        <v>2.0836044506566296</v>
      </c>
      <c r="P200" s="25">
        <v>76.108990276865882</v>
      </c>
      <c r="Q200" s="25">
        <v>85.174420228144953</v>
      </c>
      <c r="R200" s="41">
        <v>42.030946056991489</v>
      </c>
      <c r="S200" s="41">
        <v>1.6761042230169849</v>
      </c>
      <c r="T200" s="25" t="s">
        <v>28</v>
      </c>
    </row>
    <row r="201" spans="1:20">
      <c r="A201" s="40" t="s">
        <v>278</v>
      </c>
      <c r="B201" s="21">
        <v>35.226437984011156</v>
      </c>
      <c r="C201" s="37">
        <v>1844.2049433205718</v>
      </c>
      <c r="D201" s="25">
        <v>1.3760764982253058</v>
      </c>
      <c r="E201" s="34">
        <v>27.218470449689423</v>
      </c>
      <c r="F201" s="25">
        <v>7.8737571715650363</v>
      </c>
      <c r="G201" s="32">
        <v>3.3205454082241383E-2</v>
      </c>
      <c r="H201" s="29">
        <v>8.7224802567175939</v>
      </c>
      <c r="I201" s="32">
        <v>6.5549874579779958E-3</v>
      </c>
      <c r="J201" s="29">
        <v>3.753080046049694</v>
      </c>
      <c r="K201" s="30">
        <v>0.43027670290904596</v>
      </c>
      <c r="L201" s="25">
        <v>42.118272058885424</v>
      </c>
      <c r="M201" s="25">
        <v>1.5755797893601091</v>
      </c>
      <c r="N201" s="25">
        <v>33.168564807695219</v>
      </c>
      <c r="O201" s="25">
        <v>2.8463858839637624</v>
      </c>
      <c r="P201" s="25">
        <v>575.56564464671294</v>
      </c>
      <c r="Q201" s="25">
        <v>213.21200019761861</v>
      </c>
      <c r="R201" s="41">
        <v>42.118272058885424</v>
      </c>
      <c r="S201" s="41">
        <v>1.5755797893601091</v>
      </c>
      <c r="T201" s="25" t="s">
        <v>28</v>
      </c>
    </row>
    <row r="202" spans="1:20">
      <c r="A202" s="40" t="s">
        <v>279</v>
      </c>
      <c r="B202" s="21">
        <v>35.751646185417847</v>
      </c>
      <c r="C202" s="37">
        <v>3878.4527512509494</v>
      </c>
      <c r="D202" s="25">
        <v>0.99161696132270882</v>
      </c>
      <c r="E202" s="34">
        <v>21.47369806701003</v>
      </c>
      <c r="F202" s="25">
        <v>3.792026791806629</v>
      </c>
      <c r="G202" s="32">
        <v>4.2131593504903996E-2</v>
      </c>
      <c r="H202" s="29">
        <v>5.8173239889781749</v>
      </c>
      <c r="I202" s="32">
        <v>6.561655918235489E-3</v>
      </c>
      <c r="J202" s="29">
        <v>4.4115520174833787</v>
      </c>
      <c r="K202" s="30">
        <v>0.75834731327355165</v>
      </c>
      <c r="L202" s="25">
        <v>42.160979625700946</v>
      </c>
      <c r="M202" s="25">
        <v>1.8538845819676233</v>
      </c>
      <c r="N202" s="25">
        <v>41.903056007982407</v>
      </c>
      <c r="O202" s="25">
        <v>2.3880272956248767</v>
      </c>
      <c r="P202" s="25">
        <v>27.13702105811436</v>
      </c>
      <c r="Q202" s="25">
        <v>90.939407670599763</v>
      </c>
      <c r="R202" s="41">
        <v>42.160979625700946</v>
      </c>
      <c r="S202" s="41">
        <v>1.8538845819676233</v>
      </c>
      <c r="T202" s="25" t="s">
        <v>28</v>
      </c>
    </row>
    <row r="203" spans="1:20">
      <c r="A203" s="40" t="s">
        <v>280</v>
      </c>
      <c r="B203" s="21">
        <v>46.453532757259865</v>
      </c>
      <c r="C203" s="37">
        <v>3424.9357412032487</v>
      </c>
      <c r="D203" s="25">
        <v>1.1265496202122778</v>
      </c>
      <c r="E203" s="34">
        <v>22.43642348761492</v>
      </c>
      <c r="F203" s="25">
        <v>3.7493245730039622</v>
      </c>
      <c r="G203" s="32">
        <v>4.0570769155932745E-2</v>
      </c>
      <c r="H203" s="29">
        <v>5.3700967706992921</v>
      </c>
      <c r="I203" s="32">
        <v>6.6018491296835824E-3</v>
      </c>
      <c r="J203" s="29">
        <v>3.8445421798887351</v>
      </c>
      <c r="K203" s="30">
        <v>0.71591674117785031</v>
      </c>
      <c r="L203" s="25">
        <v>42.418387518986982</v>
      </c>
      <c r="M203" s="25">
        <v>1.6254391512143016</v>
      </c>
      <c r="N203" s="25">
        <v>40.381153581434411</v>
      </c>
      <c r="O203" s="25">
        <v>2.1259560234307102</v>
      </c>
      <c r="P203" s="25">
        <v>79.053574433913823</v>
      </c>
      <c r="Q203" s="25">
        <v>91.767031072761981</v>
      </c>
      <c r="R203" s="41">
        <v>42.418387518986982</v>
      </c>
      <c r="S203" s="41">
        <v>1.6254391512143016</v>
      </c>
      <c r="T203" s="25" t="s">
        <v>28</v>
      </c>
    </row>
    <row r="204" spans="1:20">
      <c r="A204" s="40" t="s">
        <v>281</v>
      </c>
      <c r="B204" s="21">
        <v>88.551814054401959</v>
      </c>
      <c r="C204" s="37">
        <v>12018.682001598443</v>
      </c>
      <c r="D204" s="25">
        <v>0.72879530916896818</v>
      </c>
      <c r="E204" s="34">
        <v>22.16091911457724</v>
      </c>
      <c r="F204" s="25">
        <v>2.4814219485213931</v>
      </c>
      <c r="G204" s="32">
        <v>4.1307555018999818E-2</v>
      </c>
      <c r="H204" s="29">
        <v>3.6171255513788978</v>
      </c>
      <c r="I204" s="32">
        <v>6.6392035508921095E-3</v>
      </c>
      <c r="J204" s="29">
        <v>2.6317565175818203</v>
      </c>
      <c r="K204" s="30">
        <v>0.72758229710289102</v>
      </c>
      <c r="L204" s="25">
        <v>42.657605838473494</v>
      </c>
      <c r="M204" s="25">
        <v>1.1189380973812426</v>
      </c>
      <c r="N204" s="25">
        <v>41.09985063666953</v>
      </c>
      <c r="O204" s="25">
        <v>1.4569487089280777</v>
      </c>
      <c r="P204" s="25">
        <v>48.90582911889156</v>
      </c>
      <c r="Q204" s="25">
        <v>60.381637084269549</v>
      </c>
      <c r="R204" s="41">
        <v>42.657605838473494</v>
      </c>
      <c r="S204" s="41">
        <v>1.1189380973812426</v>
      </c>
      <c r="T204" s="25" t="s">
        <v>28</v>
      </c>
    </row>
    <row r="205" spans="1:20">
      <c r="A205" s="40" t="s">
        <v>282</v>
      </c>
      <c r="B205" s="21">
        <v>46.201762768540526</v>
      </c>
      <c r="C205" s="37">
        <v>1229.5356141309676</v>
      </c>
      <c r="D205" s="25">
        <v>1.0873978575769361</v>
      </c>
      <c r="E205" s="34">
        <v>20.119477966654816</v>
      </c>
      <c r="F205" s="25">
        <v>6.9065811568757702</v>
      </c>
      <c r="G205" s="32">
        <v>4.5861109773262881E-2</v>
      </c>
      <c r="H205" s="29">
        <v>9.3571064503338341</v>
      </c>
      <c r="I205" s="32">
        <v>6.6920625733210065E-3</v>
      </c>
      <c r="J205" s="29">
        <v>6.3130482214511563</v>
      </c>
      <c r="K205" s="30">
        <v>0.67467953420856119</v>
      </c>
      <c r="L205" s="25">
        <v>42.996100707797716</v>
      </c>
      <c r="M205" s="25">
        <v>2.7053327276035581</v>
      </c>
      <c r="N205" s="25">
        <v>45.530359529729459</v>
      </c>
      <c r="O205" s="25">
        <v>4.1662417232420061</v>
      </c>
      <c r="P205" s="25">
        <v>181.10942156451159</v>
      </c>
      <c r="Q205" s="25">
        <v>161.08801283376934</v>
      </c>
      <c r="R205" s="41">
        <v>42.996100707797716</v>
      </c>
      <c r="S205" s="41">
        <v>2.7053327276035581</v>
      </c>
      <c r="T205" s="25" t="s">
        <v>28</v>
      </c>
    </row>
    <row r="206" spans="1:20">
      <c r="A206" s="40" t="s">
        <v>283</v>
      </c>
      <c r="B206" s="21">
        <v>56.768161383127953</v>
      </c>
      <c r="C206" s="37">
        <v>2387.7584071952042</v>
      </c>
      <c r="D206" s="25">
        <v>1.3631347826821048</v>
      </c>
      <c r="E206" s="34">
        <v>23.796823274290009</v>
      </c>
      <c r="F206" s="25">
        <v>4.153478317821655</v>
      </c>
      <c r="G206" s="32">
        <v>3.8911326646195968E-2</v>
      </c>
      <c r="H206" s="29">
        <v>4.9946124908750305</v>
      </c>
      <c r="I206" s="32">
        <v>6.7157380589476156E-3</v>
      </c>
      <c r="J206" s="29">
        <v>2.7739451684181278</v>
      </c>
      <c r="K206" s="30">
        <v>0.55538746469040801</v>
      </c>
      <c r="L206" s="25">
        <v>43.147706345035914</v>
      </c>
      <c r="M206" s="25">
        <v>1.1928970738104958</v>
      </c>
      <c r="N206" s="25">
        <v>38.760586457231483</v>
      </c>
      <c r="O206" s="25">
        <v>1.8994583411907655</v>
      </c>
      <c r="P206" s="25">
        <v>225.16894823839857</v>
      </c>
      <c r="Q206" s="25">
        <v>104.62450659854598</v>
      </c>
      <c r="R206" s="41">
        <v>43.147706345035914</v>
      </c>
      <c r="S206" s="41">
        <v>1.1928970738104958</v>
      </c>
      <c r="T206" s="25" t="s">
        <v>28</v>
      </c>
    </row>
    <row r="207" spans="1:20">
      <c r="A207" s="40" t="s">
        <v>284</v>
      </c>
      <c r="B207" s="21">
        <v>82.167197993279231</v>
      </c>
      <c r="C207" s="37">
        <v>2674.2135253137712</v>
      </c>
      <c r="D207" s="25">
        <v>1.2977180439304763</v>
      </c>
      <c r="E207" s="34">
        <v>21.89636364617806</v>
      </c>
      <c r="F207" s="25">
        <v>6.7438451726384718</v>
      </c>
      <c r="G207" s="32">
        <v>4.2619034008408205E-2</v>
      </c>
      <c r="H207" s="29">
        <v>7.2958161723396779</v>
      </c>
      <c r="I207" s="32">
        <v>6.7682177755797488E-3</v>
      </c>
      <c r="J207" s="29">
        <v>2.783789846244499</v>
      </c>
      <c r="K207" s="30">
        <v>0.381559757056183</v>
      </c>
      <c r="L207" s="25">
        <v>43.48374675764201</v>
      </c>
      <c r="M207" s="25">
        <v>1.2064226552539061</v>
      </c>
      <c r="N207" s="25">
        <v>42.377874270863757</v>
      </c>
      <c r="O207" s="25">
        <v>3.0281893931739248</v>
      </c>
      <c r="P207" s="25">
        <v>19.766780984313606</v>
      </c>
      <c r="Q207" s="25">
        <v>163.32375590979089</v>
      </c>
      <c r="R207" s="41">
        <v>43.48374675764201</v>
      </c>
      <c r="S207" s="41">
        <v>1.2064226552539061</v>
      </c>
      <c r="T207" s="25" t="s">
        <v>28</v>
      </c>
    </row>
    <row r="208" spans="1:20">
      <c r="A208" s="40" t="s">
        <v>285</v>
      </c>
      <c r="B208" s="21">
        <v>28.377924946118512</v>
      </c>
      <c r="C208" s="37">
        <v>3535.7455113834276</v>
      </c>
      <c r="D208" s="25">
        <v>1.1758178269571562</v>
      </c>
      <c r="E208" s="34">
        <v>26.849743270537715</v>
      </c>
      <c r="F208" s="25">
        <v>3.6152021136702222</v>
      </c>
      <c r="G208" s="32">
        <v>3.4797509869894126E-2</v>
      </c>
      <c r="H208" s="29">
        <v>7.0044622149718174</v>
      </c>
      <c r="I208" s="32">
        <v>6.7762126955371307E-3</v>
      </c>
      <c r="J208" s="29">
        <v>5.9994003532255</v>
      </c>
      <c r="K208" s="30">
        <v>0.85651120230215116</v>
      </c>
      <c r="L208" s="25">
        <v>43.534938640590859</v>
      </c>
      <c r="M208" s="25">
        <v>2.6030358954986248</v>
      </c>
      <c r="N208" s="25">
        <v>34.731954042779613</v>
      </c>
      <c r="O208" s="25">
        <v>2.3916537352030751</v>
      </c>
      <c r="P208" s="25">
        <v>538.8181230022202</v>
      </c>
      <c r="Q208" s="25">
        <v>97.052646371175712</v>
      </c>
      <c r="R208" s="41">
        <v>43.534938640590859</v>
      </c>
      <c r="S208" s="41">
        <v>2.6030358954986248</v>
      </c>
      <c r="T208" s="25" t="s">
        <v>28</v>
      </c>
    </row>
    <row r="209" spans="1:21">
      <c r="A209" s="40" t="s">
        <v>286</v>
      </c>
      <c r="B209" s="21">
        <v>49.542424264337491</v>
      </c>
      <c r="C209" s="37">
        <v>11504.454844605296</v>
      </c>
      <c r="D209" s="25">
        <v>1.5456622284541175</v>
      </c>
      <c r="E209" s="34">
        <v>23.182896193062295</v>
      </c>
      <c r="F209" s="25">
        <v>3.9328520395176061</v>
      </c>
      <c r="G209" s="32">
        <v>4.0339107661594403E-2</v>
      </c>
      <c r="H209" s="29">
        <v>5.1547741046449929</v>
      </c>
      <c r="I209" s="32">
        <v>6.7825452961960174E-3</v>
      </c>
      <c r="J209" s="29">
        <v>3.3323221490697437</v>
      </c>
      <c r="K209" s="30">
        <v>0.64645357515608115</v>
      </c>
      <c r="L209" s="25">
        <v>43.575486319207847</v>
      </c>
      <c r="M209" s="25">
        <v>1.4471788866646094</v>
      </c>
      <c r="N209" s="25">
        <v>40.155074442654247</v>
      </c>
      <c r="O209" s="25">
        <v>2.0295113748272691</v>
      </c>
      <c r="P209" s="25">
        <v>159.77589020372042</v>
      </c>
      <c r="Q209" s="25">
        <v>97.79608945588933</v>
      </c>
      <c r="R209" s="41">
        <v>43.575486319207847</v>
      </c>
      <c r="S209" s="41">
        <v>1.4471788866646094</v>
      </c>
      <c r="T209" s="25" t="s">
        <v>28</v>
      </c>
    </row>
    <row r="210" spans="1:21">
      <c r="A210" s="40" t="s">
        <v>287</v>
      </c>
      <c r="B210" s="21">
        <v>30.360198094465716</v>
      </c>
      <c r="C210" s="37">
        <v>289.41780276711251</v>
      </c>
      <c r="D210" s="25">
        <v>1.2080816380400394</v>
      </c>
      <c r="E210" s="34">
        <v>4.4599098677085935</v>
      </c>
      <c r="F210" s="25">
        <v>29.349325201635487</v>
      </c>
      <c r="G210" s="42">
        <v>0.25969178247924957</v>
      </c>
      <c r="H210" s="43">
        <v>30.445845269462232</v>
      </c>
      <c r="I210" s="42">
        <v>8.400072115187401E-3</v>
      </c>
      <c r="J210" s="43">
        <v>8.0973208149782447</v>
      </c>
      <c r="K210" s="44">
        <v>0.26595815433313003</v>
      </c>
      <c r="L210" s="45">
        <v>53.924176284228707</v>
      </c>
      <c r="M210" s="45">
        <v>4.3482025274080769</v>
      </c>
      <c r="N210" s="45">
        <v>234.41851445376253</v>
      </c>
      <c r="O210" s="45">
        <v>63.815053596715543</v>
      </c>
      <c r="P210" s="45">
        <v>3011.2306470198059</v>
      </c>
      <c r="Q210" s="45">
        <v>483.45659883561598</v>
      </c>
      <c r="R210" s="52">
        <v>53.924176284228707</v>
      </c>
      <c r="S210" s="52">
        <v>4.3482025274080769</v>
      </c>
      <c r="T210" s="45" t="s">
        <v>28</v>
      </c>
      <c r="U210" t="s">
        <v>63</v>
      </c>
    </row>
    <row r="211" spans="1:21">
      <c r="A211" s="40" t="s">
        <v>288</v>
      </c>
      <c r="B211" s="21">
        <v>54.721129792694519</v>
      </c>
      <c r="C211" s="37">
        <v>39944.517998379386</v>
      </c>
      <c r="D211" s="25">
        <v>2.2196191797551759</v>
      </c>
      <c r="E211" s="34">
        <v>11.05097612073375</v>
      </c>
      <c r="F211" s="25">
        <v>1.0629598108687606</v>
      </c>
      <c r="G211" s="32">
        <v>2.978614403262815</v>
      </c>
      <c r="H211" s="29">
        <v>3.7349854143789893</v>
      </c>
      <c r="I211" s="32">
        <v>0.23873365711728298</v>
      </c>
      <c r="J211" s="29">
        <v>3.5805352234130639</v>
      </c>
      <c r="K211" s="30">
        <v>0.95864771241908431</v>
      </c>
      <c r="L211" s="25">
        <v>1380.1103209119481</v>
      </c>
      <c r="M211" s="25">
        <v>44.484505028539388</v>
      </c>
      <c r="N211" s="25">
        <v>1402.1765942000036</v>
      </c>
      <c r="O211" s="25">
        <v>28.399747802370257</v>
      </c>
      <c r="P211" s="25">
        <v>1435.8682533306853</v>
      </c>
      <c r="Q211" s="25">
        <v>20.272597476700412</v>
      </c>
      <c r="R211" s="41">
        <v>1435.8682533306853</v>
      </c>
      <c r="S211" s="41">
        <v>20.272597476700412</v>
      </c>
      <c r="T211" s="25">
        <v>96.116779357061517</v>
      </c>
    </row>
    <row r="212" spans="1:21">
      <c r="A212" s="40" t="s">
        <v>289</v>
      </c>
      <c r="B212" s="21">
        <v>41.875381754561964</v>
      </c>
      <c r="C212" s="37">
        <v>299770.23083922651</v>
      </c>
      <c r="D212" s="25">
        <v>1.4127430195318618</v>
      </c>
      <c r="E212" s="34">
        <v>10.983603596616007</v>
      </c>
      <c r="F212" s="25">
        <v>0.77694162961643498</v>
      </c>
      <c r="G212" s="32">
        <v>2.9641167880415176</v>
      </c>
      <c r="H212" s="29">
        <v>3.4868431143606085</v>
      </c>
      <c r="I212" s="32">
        <v>0.23612332328055338</v>
      </c>
      <c r="J212" s="29">
        <v>3.3991817557072386</v>
      </c>
      <c r="K212" s="30">
        <v>0.97485939120910381</v>
      </c>
      <c r="L212" s="25">
        <v>1366.5117174868387</v>
      </c>
      <c r="M212" s="25">
        <v>41.857740597534416</v>
      </c>
      <c r="N212" s="25">
        <v>1398.4698971454018</v>
      </c>
      <c r="O212" s="25">
        <v>26.479490487092789</v>
      </c>
      <c r="P212" s="25">
        <v>1447.5215289650994</v>
      </c>
      <c r="Q212" s="25">
        <v>14.794209685881924</v>
      </c>
      <c r="R212" s="41">
        <v>1447.5215289650994</v>
      </c>
      <c r="S212" s="41">
        <v>14.794209685881924</v>
      </c>
      <c r="T212" s="25">
        <v>94.403550492531991</v>
      </c>
    </row>
    <row r="213" spans="1:21">
      <c r="B213" s="21"/>
      <c r="C213" s="37"/>
      <c r="D213" s="25"/>
      <c r="E213" s="34"/>
      <c r="F213" s="25"/>
      <c r="G213" s="32"/>
      <c r="H213" s="29"/>
      <c r="I213" s="32"/>
      <c r="J213" s="29"/>
      <c r="K213" s="30"/>
      <c r="L213" s="25"/>
      <c r="M213" s="25"/>
      <c r="N213" s="25"/>
      <c r="O213" s="25"/>
      <c r="P213" s="25"/>
      <c r="Q213" s="25"/>
      <c r="R213" s="24"/>
      <c r="S213" s="24"/>
      <c r="T213" s="25"/>
    </row>
    <row r="214" spans="1:21">
      <c r="B214" s="21"/>
      <c r="C214" s="37"/>
      <c r="D214" s="25"/>
      <c r="E214" s="34"/>
      <c r="F214" s="25"/>
      <c r="G214" s="32"/>
      <c r="H214" s="29"/>
      <c r="I214" s="32"/>
      <c r="J214" s="29"/>
      <c r="K214" s="30"/>
      <c r="L214" s="25"/>
      <c r="M214" s="25"/>
      <c r="N214" s="25"/>
      <c r="O214" s="25"/>
      <c r="P214" s="25"/>
      <c r="Q214" s="25"/>
      <c r="R214" s="24"/>
      <c r="S214" s="24"/>
      <c r="T214" s="25"/>
    </row>
    <row r="215" spans="1:21">
      <c r="A215" s="40" t="s">
        <v>70</v>
      </c>
      <c r="B215" s="21">
        <v>44.263990875722072</v>
      </c>
      <c r="C215" s="37">
        <v>423.86773715889564</v>
      </c>
      <c r="D215" s="25">
        <v>1.0079652562324684</v>
      </c>
      <c r="E215" s="34">
        <v>38.072876345683646</v>
      </c>
      <c r="F215" s="25">
        <v>11.571642260438209</v>
      </c>
      <c r="G215" s="32">
        <v>2.2230950305251403E-2</v>
      </c>
      <c r="H215" s="29">
        <v>11.860306048295953</v>
      </c>
      <c r="I215" s="32">
        <v>6.1413163693141409E-3</v>
      </c>
      <c r="J215" s="29">
        <v>2.6007604571905638</v>
      </c>
      <c r="K215" s="30">
        <v>0.2192827441889017</v>
      </c>
      <c r="L215" s="25">
        <v>39.468398647609682</v>
      </c>
      <c r="M215" s="25">
        <v>1.0233425914436296</v>
      </c>
      <c r="N215" s="25">
        <v>22.325679062210003</v>
      </c>
      <c r="O215" s="25">
        <v>2.6190016471503625</v>
      </c>
      <c r="P215" s="25" t="s">
        <v>28</v>
      </c>
      <c r="Q215" s="25" t="s">
        <v>28</v>
      </c>
      <c r="R215" s="41">
        <v>39.468398647609682</v>
      </c>
      <c r="S215" s="41">
        <v>1.0233425914436296</v>
      </c>
      <c r="T215" s="25" t="s">
        <v>28</v>
      </c>
    </row>
    <row r="216" spans="1:21">
      <c r="A216" s="40" t="s">
        <v>96</v>
      </c>
      <c r="B216" s="21">
        <v>43.064640473559038</v>
      </c>
      <c r="C216" s="37">
        <v>530.78586009470882</v>
      </c>
      <c r="D216" s="25">
        <v>1.0553409737718806</v>
      </c>
      <c r="E216" s="34">
        <v>38.637500837760271</v>
      </c>
      <c r="F216" s="25">
        <v>7.7046831991091933</v>
      </c>
      <c r="G216" s="32">
        <v>2.2222738435440686E-2</v>
      </c>
      <c r="H216" s="29">
        <v>8.0585614885620043</v>
      </c>
      <c r="I216" s="32">
        <v>6.230090516011224E-3</v>
      </c>
      <c r="J216" s="29">
        <v>2.3618361641526291</v>
      </c>
      <c r="K216" s="30">
        <v>0.29308409044280692</v>
      </c>
      <c r="L216" s="25">
        <v>40.037155405619011</v>
      </c>
      <c r="M216" s="25">
        <v>0.94268160562917558</v>
      </c>
      <c r="N216" s="25">
        <v>22.317522170726285</v>
      </c>
      <c r="O216" s="25">
        <v>1.7788524097949452</v>
      </c>
      <c r="P216" s="25" t="s">
        <v>28</v>
      </c>
      <c r="Q216" s="25" t="s">
        <v>28</v>
      </c>
      <c r="R216" s="41">
        <v>40.037155405619011</v>
      </c>
      <c r="S216" s="41">
        <v>0.94268160562917558</v>
      </c>
      <c r="T216" s="25" t="s">
        <v>28</v>
      </c>
    </row>
    <row r="217" spans="1:21">
      <c r="A217" s="40" t="s">
        <v>71</v>
      </c>
      <c r="B217" s="21">
        <v>77.217121698800966</v>
      </c>
      <c r="C217" s="37">
        <v>1239.5392965070787</v>
      </c>
      <c r="D217" s="25">
        <v>0.77401436020965442</v>
      </c>
      <c r="E217" s="34">
        <v>21.836086999048579</v>
      </c>
      <c r="F217" s="25">
        <v>13.892372137416597</v>
      </c>
      <c r="G217" s="32">
        <v>4.0285662745601358E-2</v>
      </c>
      <c r="H217" s="29">
        <v>14.030369211582641</v>
      </c>
      <c r="I217" s="32">
        <v>6.382827140671031E-3</v>
      </c>
      <c r="J217" s="29">
        <v>1.9629713723987643</v>
      </c>
      <c r="K217" s="30">
        <v>0.1399087467190995</v>
      </c>
      <c r="L217" s="25">
        <v>41.015588502799275</v>
      </c>
      <c r="M217" s="25">
        <v>0.8025683692846215</v>
      </c>
      <c r="N217" s="25">
        <v>40.102910243932961</v>
      </c>
      <c r="O217" s="25">
        <v>5.5169771316099343</v>
      </c>
      <c r="P217" s="25" t="s">
        <v>28</v>
      </c>
      <c r="Q217" s="25" t="s">
        <v>28</v>
      </c>
      <c r="R217" s="41">
        <v>41.015588502799275</v>
      </c>
      <c r="S217" s="41">
        <v>0.8025683692846215</v>
      </c>
      <c r="T217" s="25" t="s">
        <v>28</v>
      </c>
    </row>
    <row r="218" spans="1:21">
      <c r="A218" s="40" t="s">
        <v>72</v>
      </c>
      <c r="B218" s="21">
        <v>57.258133138045444</v>
      </c>
      <c r="C218" s="37">
        <v>959.44696859755368</v>
      </c>
      <c r="D218" s="25">
        <v>0.80017027135869034</v>
      </c>
      <c r="E218" s="34">
        <v>46.258116215559603</v>
      </c>
      <c r="F218" s="25">
        <v>11.561656060599393</v>
      </c>
      <c r="G218" s="32">
        <v>1.9158524271132144E-2</v>
      </c>
      <c r="H218" s="29">
        <v>11.781045947002921</v>
      </c>
      <c r="I218" s="32">
        <v>6.4303964754944872E-3</v>
      </c>
      <c r="J218" s="29">
        <v>2.2629964078184659</v>
      </c>
      <c r="K218" s="30">
        <v>0.19208790272090973</v>
      </c>
      <c r="L218" s="25">
        <v>41.320288045806919</v>
      </c>
      <c r="M218" s="25">
        <v>0.93208620183256841</v>
      </c>
      <c r="N218" s="25">
        <v>19.269239591071187</v>
      </c>
      <c r="O218" s="25">
        <v>2.2487168947380631</v>
      </c>
      <c r="P218" s="25" t="s">
        <v>28</v>
      </c>
      <c r="Q218" s="25" t="s">
        <v>28</v>
      </c>
      <c r="R218" s="41">
        <v>41.320288045806898</v>
      </c>
      <c r="S218" s="41">
        <v>0.93208620183256841</v>
      </c>
      <c r="T218" s="25" t="s">
        <v>28</v>
      </c>
    </row>
    <row r="219" spans="1:21">
      <c r="A219" s="40" t="s">
        <v>73</v>
      </c>
      <c r="B219" s="21">
        <v>73.351837724198788</v>
      </c>
      <c r="C219" s="37">
        <v>1281.4477931765512</v>
      </c>
      <c r="D219" s="25">
        <v>1.0929931789912375</v>
      </c>
      <c r="E219" s="34">
        <v>29.111091713850293</v>
      </c>
      <c r="F219" s="25">
        <v>5.8929985877272468</v>
      </c>
      <c r="G219" s="32">
        <v>3.0699570289584262E-2</v>
      </c>
      <c r="H219" s="29">
        <v>6.3665864213835457</v>
      </c>
      <c r="I219" s="32">
        <v>6.484530592627203E-3</v>
      </c>
      <c r="J219" s="29">
        <v>2.4095622643936849</v>
      </c>
      <c r="K219" s="30">
        <v>0.3784700473554638</v>
      </c>
      <c r="L219" s="25">
        <v>41.667019977505092</v>
      </c>
      <c r="M219" s="25">
        <v>1.0007550755190948</v>
      </c>
      <c r="N219" s="25">
        <v>30.702915316324752</v>
      </c>
      <c r="O219" s="25">
        <v>1.9254722838965694</v>
      </c>
      <c r="P219" s="25" t="s">
        <v>28</v>
      </c>
      <c r="Q219" s="25" t="s">
        <v>28</v>
      </c>
      <c r="R219" s="41">
        <v>41.667019977505092</v>
      </c>
      <c r="S219" s="41">
        <v>1.0007550755190948</v>
      </c>
      <c r="T219" s="25" t="s">
        <v>28</v>
      </c>
    </row>
    <row r="220" spans="1:21">
      <c r="A220" s="40" t="s">
        <v>74</v>
      </c>
      <c r="B220" s="21">
        <v>96.405236893257452</v>
      </c>
      <c r="C220" s="37">
        <v>492.0737019088711</v>
      </c>
      <c r="D220" s="25">
        <v>0.93422262539751366</v>
      </c>
      <c r="E220" s="34">
        <v>68.833797618893598</v>
      </c>
      <c r="F220" s="25">
        <v>5.6646380733371053</v>
      </c>
      <c r="G220" s="32">
        <v>1.3025870147891248E-2</v>
      </c>
      <c r="H220" s="29">
        <v>6.1719669645331479</v>
      </c>
      <c r="I220" s="32">
        <v>6.5057329093740667E-3</v>
      </c>
      <c r="J220" s="29">
        <v>2.4505207016852997</v>
      </c>
      <c r="K220" s="30">
        <v>0.39704047603739212</v>
      </c>
      <c r="L220" s="25">
        <v>41.802816874146295</v>
      </c>
      <c r="M220" s="25">
        <v>1.0210724570147498</v>
      </c>
      <c r="N220" s="25">
        <v>13.140846923256847</v>
      </c>
      <c r="O220" s="25">
        <v>0.80582326713202423</v>
      </c>
      <c r="P220" s="25" t="s">
        <v>28</v>
      </c>
      <c r="Q220" s="25" t="s">
        <v>28</v>
      </c>
      <c r="R220" s="41">
        <v>41.802816874146295</v>
      </c>
      <c r="S220" s="41">
        <v>1.0210724570147498</v>
      </c>
      <c r="T220" s="25" t="s">
        <v>28</v>
      </c>
    </row>
    <row r="221" spans="1:21">
      <c r="A221" s="40" t="s">
        <v>75</v>
      </c>
      <c r="B221" s="21">
        <v>59.541441536486964</v>
      </c>
      <c r="C221" s="37">
        <v>4021.2552492024952</v>
      </c>
      <c r="D221" s="25">
        <v>0.85727449870397621</v>
      </c>
      <c r="E221" s="34">
        <v>22.217661298610281</v>
      </c>
      <c r="F221" s="25">
        <v>5.8015183504884611</v>
      </c>
      <c r="G221" s="32">
        <v>4.0752860205041354E-2</v>
      </c>
      <c r="H221" s="29">
        <v>6.2665876818907114</v>
      </c>
      <c r="I221" s="32">
        <v>6.5696796182355419E-3</v>
      </c>
      <c r="J221" s="29">
        <v>2.3690728152106346</v>
      </c>
      <c r="K221" s="30">
        <v>0.37804829924534866</v>
      </c>
      <c r="L221" s="25">
        <v>42.212366331138426</v>
      </c>
      <c r="M221" s="25">
        <v>0.99677460526001838</v>
      </c>
      <c r="N221" s="25">
        <v>40.558821449398927</v>
      </c>
      <c r="O221" s="25">
        <v>2.4915659363033349</v>
      </c>
      <c r="P221" s="25" t="s">
        <v>28</v>
      </c>
      <c r="Q221" s="25" t="s">
        <v>28</v>
      </c>
      <c r="R221" s="41">
        <v>42.212366331138426</v>
      </c>
      <c r="S221" s="41">
        <v>0.99677460526001838</v>
      </c>
      <c r="T221" s="25" t="s">
        <v>28</v>
      </c>
    </row>
    <row r="222" spans="1:21">
      <c r="A222" s="40" t="s">
        <v>76</v>
      </c>
      <c r="B222" s="21">
        <v>126.89740523574105</v>
      </c>
      <c r="C222" s="37">
        <v>5753.055622586694</v>
      </c>
      <c r="D222" s="25">
        <v>0.84017347356534045</v>
      </c>
      <c r="E222" s="34">
        <v>20.949897811432464</v>
      </c>
      <c r="F222" s="25">
        <v>4.7036827791279192</v>
      </c>
      <c r="G222" s="32">
        <v>4.3257289724167605E-2</v>
      </c>
      <c r="H222" s="29">
        <v>5.2075820267851558</v>
      </c>
      <c r="I222" s="32">
        <v>6.5755028248500871E-3</v>
      </c>
      <c r="J222" s="29">
        <v>2.234788329804692</v>
      </c>
      <c r="K222" s="30">
        <v>0.42914126331761571</v>
      </c>
      <c r="L222" s="25">
        <v>42.249660016693085</v>
      </c>
      <c r="M222" s="25">
        <v>0.94110312458980516</v>
      </c>
      <c r="N222" s="25">
        <v>42.999266872408747</v>
      </c>
      <c r="O222" s="25">
        <v>2.1924746591713564</v>
      </c>
      <c r="P222" s="25">
        <v>86.075112832223766</v>
      </c>
      <c r="Q222" s="25">
        <v>111.60552647640502</v>
      </c>
      <c r="R222" s="41">
        <v>42.249660016693085</v>
      </c>
      <c r="S222" s="41">
        <v>0.94110312458980516</v>
      </c>
      <c r="T222" s="25" t="s">
        <v>28</v>
      </c>
    </row>
    <row r="223" spans="1:21">
      <c r="A223" s="40" t="s">
        <v>77</v>
      </c>
      <c r="B223" s="21">
        <v>41.851565342708767</v>
      </c>
      <c r="C223" s="37">
        <v>868.60267889221586</v>
      </c>
      <c r="D223" s="25">
        <v>1.2138991045651299</v>
      </c>
      <c r="E223" s="34">
        <v>22.555146817993919</v>
      </c>
      <c r="F223" s="25">
        <v>8.052778549038802</v>
      </c>
      <c r="G223" s="32">
        <v>4.0364560757055322E-2</v>
      </c>
      <c r="H223" s="29">
        <v>8.4226362831863959</v>
      </c>
      <c r="I223" s="32">
        <v>6.6059250770513613E-3</v>
      </c>
      <c r="J223" s="29">
        <v>2.4685136416452034</v>
      </c>
      <c r="K223" s="30">
        <v>0.29308087855734066</v>
      </c>
      <c r="L223" s="25">
        <v>42.444490383534074</v>
      </c>
      <c r="M223" s="25">
        <v>1.0443063100835595</v>
      </c>
      <c r="N223" s="25">
        <v>40.179916655581977</v>
      </c>
      <c r="O223" s="25">
        <v>3.3181360164411764</v>
      </c>
      <c r="P223" s="25" t="s">
        <v>28</v>
      </c>
      <c r="Q223" s="25" t="s">
        <v>28</v>
      </c>
      <c r="R223" s="41">
        <v>42.444490383534074</v>
      </c>
      <c r="S223" s="41">
        <v>1.0443063100835595</v>
      </c>
      <c r="T223" s="25" t="s">
        <v>28</v>
      </c>
    </row>
    <row r="224" spans="1:21">
      <c r="A224" s="40" t="s">
        <v>78</v>
      </c>
      <c r="B224" s="21">
        <v>49.467812606458097</v>
      </c>
      <c r="C224" s="37">
        <v>530.19837721771955</v>
      </c>
      <c r="D224" s="25">
        <v>0.91236070953520076</v>
      </c>
      <c r="E224" s="34">
        <v>29.448678757362195</v>
      </c>
      <c r="F224" s="25">
        <v>9.1725180503343058</v>
      </c>
      <c r="G224" s="32">
        <v>3.0924988614553756E-2</v>
      </c>
      <c r="H224" s="29">
        <v>9.4018275044270503</v>
      </c>
      <c r="I224" s="32">
        <v>6.6078947560954645E-3</v>
      </c>
      <c r="J224" s="29">
        <v>2.06380062973445</v>
      </c>
      <c r="K224" s="30">
        <v>0.2195105822525108</v>
      </c>
      <c r="L224" s="25">
        <v>42.457104410716823</v>
      </c>
      <c r="M224" s="25">
        <v>0.87335082318238832</v>
      </c>
      <c r="N224" s="25">
        <v>30.924959574568689</v>
      </c>
      <c r="O224" s="25">
        <v>2.8636888128716596</v>
      </c>
      <c r="P224" s="25" t="s">
        <v>28</v>
      </c>
      <c r="Q224" s="25" t="s">
        <v>28</v>
      </c>
      <c r="R224" s="41">
        <v>42.457104410716823</v>
      </c>
      <c r="S224" s="41">
        <v>0.87335082318238832</v>
      </c>
      <c r="T224" s="25" t="s">
        <v>28</v>
      </c>
    </row>
    <row r="225" spans="1:20">
      <c r="A225" s="40" t="s">
        <v>79</v>
      </c>
      <c r="B225" s="21">
        <v>47.442496043707763</v>
      </c>
      <c r="C225" s="37">
        <v>1355.1911332712232</v>
      </c>
      <c r="D225" s="25">
        <v>0.88933629172287743</v>
      </c>
      <c r="E225" s="34">
        <v>26.677717086430388</v>
      </c>
      <c r="F225" s="25">
        <v>7.326535818604893</v>
      </c>
      <c r="G225" s="32">
        <v>3.4298315372309041E-2</v>
      </c>
      <c r="H225" s="29">
        <v>7.8145866242699338</v>
      </c>
      <c r="I225" s="32">
        <v>6.6390999422698228E-3</v>
      </c>
      <c r="J225" s="29">
        <v>2.718388678411916</v>
      </c>
      <c r="K225" s="30">
        <v>0.34786084141282136</v>
      </c>
      <c r="L225" s="25">
        <v>42.656942339451682</v>
      </c>
      <c r="M225" s="25">
        <v>1.1557533848306427</v>
      </c>
      <c r="N225" s="25">
        <v>34.242007045856845</v>
      </c>
      <c r="O225" s="25">
        <v>2.6312606113278942</v>
      </c>
      <c r="P225" s="25" t="s">
        <v>28</v>
      </c>
      <c r="Q225" s="25" t="s">
        <v>28</v>
      </c>
      <c r="R225" s="41">
        <v>42.656942339451682</v>
      </c>
      <c r="S225" s="41">
        <v>1.1557533848306427</v>
      </c>
      <c r="T225" s="25" t="s">
        <v>28</v>
      </c>
    </row>
    <row r="226" spans="1:20">
      <c r="A226" s="40" t="s">
        <v>80</v>
      </c>
      <c r="B226" s="21">
        <v>91.778549460991712</v>
      </c>
      <c r="C226" s="37">
        <v>1048.8295173180388</v>
      </c>
      <c r="D226" s="25">
        <v>0.70208137473882626</v>
      </c>
      <c r="E226" s="34">
        <v>31.264231328911286</v>
      </c>
      <c r="F226" s="25">
        <v>22.825561618474865</v>
      </c>
      <c r="G226" s="32">
        <v>2.9313791555421718E-2</v>
      </c>
      <c r="H226" s="29">
        <v>22.902849263490832</v>
      </c>
      <c r="I226" s="32">
        <v>6.6497834880002238E-3</v>
      </c>
      <c r="J226" s="29">
        <v>1.8799577621291335</v>
      </c>
      <c r="K226" s="30">
        <v>8.2084012364609008E-2</v>
      </c>
      <c r="L226" s="25">
        <v>42.725358314206765</v>
      </c>
      <c r="M226" s="25">
        <v>0.80056279010118558</v>
      </c>
      <c r="N226" s="25">
        <v>29.33681111472545</v>
      </c>
      <c r="O226" s="25">
        <v>6.6229242507151262</v>
      </c>
      <c r="P226" s="25" t="s">
        <v>28</v>
      </c>
      <c r="Q226" s="25" t="s">
        <v>28</v>
      </c>
      <c r="R226" s="41">
        <v>42.725358314206765</v>
      </c>
      <c r="S226" s="41">
        <v>0.80056279010118558</v>
      </c>
      <c r="T226" s="25" t="s">
        <v>28</v>
      </c>
    </row>
    <row r="227" spans="1:20">
      <c r="A227" s="40" t="s">
        <v>81</v>
      </c>
      <c r="B227" s="21">
        <v>53.848203513670057</v>
      </c>
      <c r="C227" s="37">
        <v>5942.2618417181147</v>
      </c>
      <c r="D227" s="25">
        <v>0.99232596943304952</v>
      </c>
      <c r="E227" s="34">
        <v>17.170029364829965</v>
      </c>
      <c r="F227" s="25">
        <v>6.0308384752383706</v>
      </c>
      <c r="G227" s="32">
        <v>5.3406625556047749E-2</v>
      </c>
      <c r="H227" s="29">
        <v>6.3977689620590583</v>
      </c>
      <c r="I227" s="32">
        <v>6.6535577497737509E-3</v>
      </c>
      <c r="J227" s="29">
        <v>2.1355174964094226</v>
      </c>
      <c r="K227" s="30">
        <v>0.33379096823811039</v>
      </c>
      <c r="L227" s="25">
        <v>42.749528000041728</v>
      </c>
      <c r="M227" s="25">
        <v>0.90990330035673139</v>
      </c>
      <c r="N227" s="25">
        <v>52.82968749976736</v>
      </c>
      <c r="O227" s="25">
        <v>3.2935107042772245</v>
      </c>
      <c r="P227" s="25">
        <v>538.83382501190499</v>
      </c>
      <c r="Q227" s="25">
        <v>132.03659391511317</v>
      </c>
      <c r="R227" s="41">
        <v>42.749528000041728</v>
      </c>
      <c r="S227" s="41">
        <v>0.90990330035673139</v>
      </c>
      <c r="T227" s="25" t="s">
        <v>28</v>
      </c>
    </row>
    <row r="228" spans="1:20">
      <c r="A228" s="40" t="s">
        <v>82</v>
      </c>
      <c r="B228" s="21">
        <v>64.730596631007515</v>
      </c>
      <c r="C228" s="37">
        <v>1085.6276813099664</v>
      </c>
      <c r="D228" s="25">
        <v>0.67571781159409783</v>
      </c>
      <c r="E228" s="34">
        <v>26.130469601321849</v>
      </c>
      <c r="F228" s="25">
        <v>5.7832467264091054</v>
      </c>
      <c r="G228" s="32">
        <v>3.5329339220938706E-2</v>
      </c>
      <c r="H228" s="29">
        <v>6.4276551002949081</v>
      </c>
      <c r="I228" s="32">
        <v>6.6983908325898029E-3</v>
      </c>
      <c r="J228" s="29">
        <v>2.8051394599601482</v>
      </c>
      <c r="K228" s="30">
        <v>0.43641723399742549</v>
      </c>
      <c r="L228" s="25">
        <v>43.036623975630185</v>
      </c>
      <c r="M228" s="25">
        <v>1.2032164959482756</v>
      </c>
      <c r="N228" s="25">
        <v>35.253671368838951</v>
      </c>
      <c r="O228" s="25">
        <v>2.2271022962720259</v>
      </c>
      <c r="P228" s="25" t="s">
        <v>28</v>
      </c>
      <c r="Q228" s="25" t="s">
        <v>28</v>
      </c>
      <c r="R228" s="41">
        <v>43.036623975630185</v>
      </c>
      <c r="S228" s="41">
        <v>1.2032164959482756</v>
      </c>
      <c r="T228" s="25" t="s">
        <v>28</v>
      </c>
    </row>
    <row r="229" spans="1:20">
      <c r="A229" s="40" t="s">
        <v>83</v>
      </c>
      <c r="B229" s="21">
        <v>102.07083170832453</v>
      </c>
      <c r="C229" s="37">
        <v>634.07493729566613</v>
      </c>
      <c r="D229" s="25">
        <v>1.2162214090637802</v>
      </c>
      <c r="E229" s="34">
        <v>31.458903039347682</v>
      </c>
      <c r="F229" s="25">
        <v>4.9740275452241285</v>
      </c>
      <c r="G229" s="32">
        <v>2.9354162578911117E-2</v>
      </c>
      <c r="H229" s="29">
        <v>5.2922592130716977</v>
      </c>
      <c r="I229" s="32">
        <v>6.7004045448498979E-3</v>
      </c>
      <c r="J229" s="29">
        <v>1.8075003617410126</v>
      </c>
      <c r="K229" s="30">
        <v>0.34153662716983901</v>
      </c>
      <c r="L229" s="25">
        <v>43.049518811271419</v>
      </c>
      <c r="M229" s="25">
        <v>0.77552782050746316</v>
      </c>
      <c r="N229" s="25">
        <v>29.376634975602677</v>
      </c>
      <c r="O229" s="25">
        <v>1.5324143785118949</v>
      </c>
      <c r="P229" s="25" t="s">
        <v>28</v>
      </c>
      <c r="Q229" s="25" t="s">
        <v>28</v>
      </c>
      <c r="R229" s="41">
        <v>43.049518811271419</v>
      </c>
      <c r="S229" s="41">
        <v>0.77552782050746316</v>
      </c>
      <c r="T229" s="25" t="s">
        <v>28</v>
      </c>
    </row>
    <row r="230" spans="1:20">
      <c r="A230" s="40" t="s">
        <v>84</v>
      </c>
      <c r="B230" s="21">
        <v>79.327621763682046</v>
      </c>
      <c r="C230" s="37">
        <v>960.94373653928267</v>
      </c>
      <c r="D230" s="25">
        <v>0.89074969504527146</v>
      </c>
      <c r="E230" s="34">
        <v>28.335515178852184</v>
      </c>
      <c r="F230" s="25">
        <v>8.4500350983692201</v>
      </c>
      <c r="G230" s="32">
        <v>3.2652618669398087E-2</v>
      </c>
      <c r="H230" s="29">
        <v>8.6962091842951477</v>
      </c>
      <c r="I230" s="32">
        <v>6.7133128133507599E-3</v>
      </c>
      <c r="J230" s="29">
        <v>2.0544977520911463</v>
      </c>
      <c r="K230" s="30">
        <v>0.23625210807962727</v>
      </c>
      <c r="L230" s="25">
        <v>43.132176483078773</v>
      </c>
      <c r="M230" s="25">
        <v>0.88319164278254547</v>
      </c>
      <c r="N230" s="25">
        <v>32.625120192360839</v>
      </c>
      <c r="O230" s="25">
        <v>2.7920600149286638</v>
      </c>
      <c r="P230" s="25" t="s">
        <v>28</v>
      </c>
      <c r="Q230" s="25" t="s">
        <v>28</v>
      </c>
      <c r="R230" s="41">
        <v>43.132176483078773</v>
      </c>
      <c r="S230" s="41">
        <v>0.88319164278254547</v>
      </c>
      <c r="T230" s="25" t="s">
        <v>28</v>
      </c>
    </row>
    <row r="231" spans="1:20">
      <c r="A231" s="40" t="s">
        <v>85</v>
      </c>
      <c r="B231" s="21">
        <v>63.470511063795534</v>
      </c>
      <c r="C231" s="37">
        <v>1562.5857200691266</v>
      </c>
      <c r="D231" s="25">
        <v>1.0560911386340313</v>
      </c>
      <c r="E231" s="34">
        <v>25.161559917091015</v>
      </c>
      <c r="F231" s="25">
        <v>5.1670096208415037</v>
      </c>
      <c r="G231" s="32">
        <v>3.7103650922260166E-2</v>
      </c>
      <c r="H231" s="29">
        <v>5.6010876228234272</v>
      </c>
      <c r="I231" s="32">
        <v>6.7739496141581675E-3</v>
      </c>
      <c r="J231" s="29">
        <v>2.1619884682109509</v>
      </c>
      <c r="K231" s="30">
        <v>0.38599440212312247</v>
      </c>
      <c r="L231" s="25">
        <v>43.52044805558365</v>
      </c>
      <c r="M231" s="25">
        <v>0.93773812687894775</v>
      </c>
      <c r="N231" s="25">
        <v>36.992310428797325</v>
      </c>
      <c r="O231" s="25">
        <v>2.0346857388074575</v>
      </c>
      <c r="P231" s="25" t="s">
        <v>28</v>
      </c>
      <c r="Q231" s="25" t="s">
        <v>28</v>
      </c>
      <c r="R231" s="41">
        <v>43.52044805558365</v>
      </c>
      <c r="S231" s="41">
        <v>0.93773812687894775</v>
      </c>
      <c r="T231" s="25" t="s">
        <v>28</v>
      </c>
    </row>
    <row r="232" spans="1:20">
      <c r="A232" s="40" t="s">
        <v>86</v>
      </c>
      <c r="B232" s="21">
        <v>154.50172742997165</v>
      </c>
      <c r="C232" s="37">
        <v>640.82660876584862</v>
      </c>
      <c r="D232" s="25">
        <v>0.67918626387802983</v>
      </c>
      <c r="E232" s="34">
        <v>40.733188009522081</v>
      </c>
      <c r="F232" s="25">
        <v>48.64631844250939</v>
      </c>
      <c r="G232" s="32">
        <v>2.2926860180057147E-2</v>
      </c>
      <c r="H232" s="29">
        <v>48.706198718613841</v>
      </c>
      <c r="I232" s="32">
        <v>6.7761145420279579E-3</v>
      </c>
      <c r="J232" s="29">
        <v>2.4144348421672355</v>
      </c>
      <c r="K232" s="30">
        <v>4.9571407863627674E-2</v>
      </c>
      <c r="L232" s="25">
        <v>43.534310161097665</v>
      </c>
      <c r="M232" s="25">
        <v>1.047566336911963</v>
      </c>
      <c r="N232" s="25">
        <v>23.016691870239786</v>
      </c>
      <c r="O232" s="25">
        <v>11.084890300357259</v>
      </c>
      <c r="P232" s="25" t="s">
        <v>28</v>
      </c>
      <c r="Q232" s="25" t="s">
        <v>28</v>
      </c>
      <c r="R232" s="41">
        <v>43.534310161097665</v>
      </c>
      <c r="S232" s="41">
        <v>1.047566336911963</v>
      </c>
      <c r="T232" s="25" t="s">
        <v>28</v>
      </c>
    </row>
    <row r="233" spans="1:20">
      <c r="A233" s="40" t="s">
        <v>87</v>
      </c>
      <c r="B233" s="21">
        <v>58.039866313522744</v>
      </c>
      <c r="C233" s="37">
        <v>1253.1723984065138</v>
      </c>
      <c r="D233" s="25">
        <v>0.7409836170391928</v>
      </c>
      <c r="E233" s="34">
        <v>28.598533848194382</v>
      </c>
      <c r="F233" s="25">
        <v>13.749731481258731</v>
      </c>
      <c r="G233" s="32">
        <v>3.2955533409566619E-2</v>
      </c>
      <c r="H233" s="29">
        <v>13.945364519723487</v>
      </c>
      <c r="I233" s="32">
        <v>6.8384845283615712E-3</v>
      </c>
      <c r="J233" s="29">
        <v>2.3276760473152724</v>
      </c>
      <c r="K233" s="30">
        <v>0.16691396227206157</v>
      </c>
      <c r="L233" s="25">
        <v>43.933654469341207</v>
      </c>
      <c r="M233" s="25">
        <v>1.0191563343042205</v>
      </c>
      <c r="N233" s="25">
        <v>32.922925461616849</v>
      </c>
      <c r="O233" s="25">
        <v>4.5176165545242988</v>
      </c>
      <c r="P233" s="25" t="s">
        <v>28</v>
      </c>
      <c r="Q233" s="25" t="s">
        <v>28</v>
      </c>
      <c r="R233" s="41">
        <v>43.933654469341207</v>
      </c>
      <c r="S233" s="41">
        <v>1.0191563343042205</v>
      </c>
      <c r="T233" s="25" t="s">
        <v>28</v>
      </c>
    </row>
    <row r="234" spans="1:20">
      <c r="A234" s="40" t="s">
        <v>88</v>
      </c>
      <c r="B234" s="21">
        <v>42.527633332690208</v>
      </c>
      <c r="C234" s="37">
        <v>497.21786749611607</v>
      </c>
      <c r="D234" s="25">
        <v>0.8932522509757711</v>
      </c>
      <c r="E234" s="34">
        <v>106.75452671058045</v>
      </c>
      <c r="F234" s="25">
        <v>74.522526896475966</v>
      </c>
      <c r="G234" s="32">
        <v>8.8343873252063696E-3</v>
      </c>
      <c r="H234" s="29">
        <v>74.54732524503774</v>
      </c>
      <c r="I234" s="32">
        <v>6.8430622382844057E-3</v>
      </c>
      <c r="J234" s="29">
        <v>1.9226768198160957</v>
      </c>
      <c r="K234" s="30">
        <v>2.5791358891765991E-2</v>
      </c>
      <c r="L234" s="25">
        <v>43.962963785122575</v>
      </c>
      <c r="M234" s="25">
        <v>0.84239000728760161</v>
      </c>
      <c r="N234" s="25">
        <v>8.9308955110742207</v>
      </c>
      <c r="O234" s="25">
        <v>6.6286441426929237</v>
      </c>
      <c r="P234" s="25" t="s">
        <v>28</v>
      </c>
      <c r="Q234" s="25" t="s">
        <v>28</v>
      </c>
      <c r="R234" s="41">
        <v>43.962963785122575</v>
      </c>
      <c r="S234" s="41">
        <v>0.84239000728760161</v>
      </c>
      <c r="T234" s="25" t="s">
        <v>28</v>
      </c>
    </row>
    <row r="235" spans="1:20">
      <c r="A235" s="40" t="s">
        <v>89</v>
      </c>
      <c r="B235" s="21">
        <v>138.33181922123626</v>
      </c>
      <c r="C235" s="37">
        <v>3584.8284561316714</v>
      </c>
      <c r="D235" s="25">
        <v>0.85943433061225327</v>
      </c>
      <c r="E235" s="34">
        <v>19.464179524036442</v>
      </c>
      <c r="F235" s="25">
        <v>4.1187608189631684</v>
      </c>
      <c r="G235" s="32">
        <v>4.8480545501790935E-2</v>
      </c>
      <c r="H235" s="29">
        <v>4.5851450467692203</v>
      </c>
      <c r="I235" s="32">
        <v>6.8468585188657394E-3</v>
      </c>
      <c r="J235" s="29">
        <v>2.0147864442878713</v>
      </c>
      <c r="K235" s="30">
        <v>0.43941607598815824</v>
      </c>
      <c r="L235" s="25">
        <v>43.987269808334837</v>
      </c>
      <c r="M235" s="25">
        <v>0.88323274741146207</v>
      </c>
      <c r="N235" s="25">
        <v>48.07028135004807</v>
      </c>
      <c r="O235" s="25">
        <v>2.1527359401653001</v>
      </c>
      <c r="P235" s="25">
        <v>257.77005892666858</v>
      </c>
      <c r="Q235" s="25">
        <v>94.697511966330481</v>
      </c>
      <c r="R235" s="41">
        <v>43.987269808334837</v>
      </c>
      <c r="S235" s="41">
        <v>0.88323274741146207</v>
      </c>
      <c r="T235" s="25" t="s">
        <v>28</v>
      </c>
    </row>
    <row r="236" spans="1:20">
      <c r="A236" s="40" t="s">
        <v>90</v>
      </c>
      <c r="B236" s="21">
        <v>80.343090927891566</v>
      </c>
      <c r="C236" s="37">
        <v>1525.1658915781597</v>
      </c>
      <c r="D236" s="25">
        <v>0.73063439803804886</v>
      </c>
      <c r="E236" s="34">
        <v>25.309071757161984</v>
      </c>
      <c r="F236" s="25">
        <v>4.2694300463840245</v>
      </c>
      <c r="G236" s="32">
        <v>3.7347070076530139E-2</v>
      </c>
      <c r="H236" s="29">
        <v>4.8114391353498549</v>
      </c>
      <c r="I236" s="32">
        <v>6.8583636372562653E-3</v>
      </c>
      <c r="J236" s="29">
        <v>2.2185386253589248</v>
      </c>
      <c r="K236" s="30">
        <v>0.46109668291535139</v>
      </c>
      <c r="L236" s="25">
        <v>44.060931789785897</v>
      </c>
      <c r="M236" s="25">
        <v>0.97417578300103358</v>
      </c>
      <c r="N236" s="25">
        <v>37.230603566075821</v>
      </c>
      <c r="O236" s="25">
        <v>1.7588864101857951</v>
      </c>
      <c r="P236" s="25" t="s">
        <v>28</v>
      </c>
      <c r="Q236" s="25" t="s">
        <v>28</v>
      </c>
      <c r="R236" s="41">
        <v>44.060931789785897</v>
      </c>
      <c r="S236" s="41">
        <v>0.97417578300103358</v>
      </c>
      <c r="T236" s="25" t="s">
        <v>28</v>
      </c>
    </row>
    <row r="237" spans="1:20">
      <c r="A237" s="40" t="s">
        <v>91</v>
      </c>
      <c r="B237" s="21">
        <v>69.921062970676161</v>
      </c>
      <c r="C237" s="37">
        <v>567.6666387979709</v>
      </c>
      <c r="D237" s="25">
        <v>0.47583209715540215</v>
      </c>
      <c r="E237" s="34">
        <v>56.043465141610156</v>
      </c>
      <c r="F237" s="25">
        <v>17.794004170444808</v>
      </c>
      <c r="G237" s="32">
        <v>1.9035436257787874E-2</v>
      </c>
      <c r="H237" s="29">
        <v>17.973129995014677</v>
      </c>
      <c r="I237" s="32">
        <v>7.7406168072027054E-3</v>
      </c>
      <c r="J237" s="29">
        <v>2.5311691764654958</v>
      </c>
      <c r="K237" s="30">
        <v>0.14083073884001229</v>
      </c>
      <c r="L237" s="25">
        <v>49.707087442341418</v>
      </c>
      <c r="M237" s="25">
        <v>1.2533321774515258</v>
      </c>
      <c r="N237" s="25">
        <v>19.14660015107567</v>
      </c>
      <c r="O237" s="25">
        <v>3.4090141660989151</v>
      </c>
      <c r="P237" s="25" t="s">
        <v>28</v>
      </c>
      <c r="Q237" s="25" t="s">
        <v>28</v>
      </c>
      <c r="R237" s="41">
        <v>49.707087442341418</v>
      </c>
      <c r="S237" s="41">
        <v>1.2533321774515258</v>
      </c>
      <c r="T237" s="25" t="s">
        <v>28</v>
      </c>
    </row>
    <row r="238" spans="1:20">
      <c r="A238" s="40" t="s">
        <v>92</v>
      </c>
      <c r="B238" s="21">
        <v>38.103792600538419</v>
      </c>
      <c r="C238" s="37">
        <v>17059.782893240506</v>
      </c>
      <c r="D238" s="25">
        <v>0.86939259222611465</v>
      </c>
      <c r="E238" s="34">
        <v>11.160589174427203</v>
      </c>
      <c r="F238" s="25">
        <v>1.640665805461087</v>
      </c>
      <c r="G238" s="32">
        <v>3.0231267619197113</v>
      </c>
      <c r="H238" s="29">
        <v>2.7257895138278312</v>
      </c>
      <c r="I238" s="32">
        <v>0.24481117263098462</v>
      </c>
      <c r="J238" s="29">
        <v>2.1767278627528261</v>
      </c>
      <c r="K238" s="30">
        <v>0.79856784675058912</v>
      </c>
      <c r="L238" s="25">
        <v>1411.6605952898631</v>
      </c>
      <c r="M238" s="25">
        <v>27.596420341153475</v>
      </c>
      <c r="N238" s="25">
        <v>1413.4735256868437</v>
      </c>
      <c r="O238" s="25">
        <v>20.800588077842576</v>
      </c>
      <c r="P238" s="25">
        <v>1417.0208584855318</v>
      </c>
      <c r="Q238" s="25">
        <v>31.371703713354464</v>
      </c>
      <c r="R238" s="41">
        <v>1417.0208584855318</v>
      </c>
      <c r="S238" s="41">
        <v>31.371703713354464</v>
      </c>
      <c r="T238" s="25">
        <v>99.621723056257792</v>
      </c>
    </row>
    <row r="239" spans="1:20">
      <c r="A239" s="40" t="s">
        <v>93</v>
      </c>
      <c r="B239" s="21">
        <v>68.017632276586156</v>
      </c>
      <c r="C239" s="37">
        <v>16845.512112378638</v>
      </c>
      <c r="D239" s="25">
        <v>2.2250308359727189</v>
      </c>
      <c r="E239" s="34">
        <v>11.119909502720203</v>
      </c>
      <c r="F239" s="25">
        <v>1.1528826111802695</v>
      </c>
      <c r="G239" s="32">
        <v>3.147510111421524</v>
      </c>
      <c r="H239" s="29">
        <v>2.1580209182241981</v>
      </c>
      <c r="I239" s="32">
        <v>0.25395463356482462</v>
      </c>
      <c r="J239" s="29">
        <v>1.82425764856047</v>
      </c>
      <c r="K239" s="30">
        <v>0.84533826023411451</v>
      </c>
      <c r="L239" s="25">
        <v>1458.8381252266825</v>
      </c>
      <c r="M239" s="25">
        <v>23.81664996914094</v>
      </c>
      <c r="N239" s="25">
        <v>1444.3907001424104</v>
      </c>
      <c r="O239" s="25">
        <v>16.630452755370243</v>
      </c>
      <c r="P239" s="25">
        <v>1423.9994387047891</v>
      </c>
      <c r="Q239" s="25">
        <v>22.023058916245191</v>
      </c>
      <c r="R239" s="41">
        <v>1423.9994387047891</v>
      </c>
      <c r="S239" s="41">
        <v>22.023058916245191</v>
      </c>
      <c r="T239" s="25">
        <v>102.44653793919899</v>
      </c>
    </row>
    <row r="240" spans="1:20">
      <c r="A240" s="40" t="s">
        <v>94</v>
      </c>
      <c r="B240" s="21">
        <v>356.9373621636725</v>
      </c>
      <c r="C240" s="37">
        <v>118617.44468776944</v>
      </c>
      <c r="D240" s="25">
        <v>4.0103096386668415</v>
      </c>
      <c r="E240" s="34">
        <v>10.906369332775501</v>
      </c>
      <c r="F240" s="25">
        <v>1.002287749771501</v>
      </c>
      <c r="G240" s="32">
        <v>3.0495013113486769</v>
      </c>
      <c r="H240" s="29">
        <v>1.8299449765605931</v>
      </c>
      <c r="I240" s="32">
        <v>0.24132192412096856</v>
      </c>
      <c r="J240" s="29">
        <v>1.5310512349027807</v>
      </c>
      <c r="K240" s="30">
        <v>0.83666517546358854</v>
      </c>
      <c r="L240" s="25">
        <v>1393.5657025602366</v>
      </c>
      <c r="M240" s="25">
        <v>19.18764017712806</v>
      </c>
      <c r="N240" s="25">
        <v>1420.1083825319906</v>
      </c>
      <c r="O240" s="25">
        <v>13.993382844090547</v>
      </c>
      <c r="P240" s="25">
        <v>1460.946104939457</v>
      </c>
      <c r="Q240" s="25">
        <v>19.050859951870279</v>
      </c>
      <c r="R240" s="41">
        <v>1460.946104939457</v>
      </c>
      <c r="S240" s="41">
        <v>19.050859951870279</v>
      </c>
      <c r="T240" s="25">
        <v>95.387892670961151</v>
      </c>
    </row>
    <row r="241" spans="1:20">
      <c r="A241" s="40" t="s">
        <v>95</v>
      </c>
      <c r="B241" s="21">
        <v>692.38210926463216</v>
      </c>
      <c r="C241" s="37">
        <v>115716.73460455521</v>
      </c>
      <c r="D241" s="25">
        <v>3.6865576568751721</v>
      </c>
      <c r="E241" s="34">
        <v>10.86777883960132</v>
      </c>
      <c r="F241" s="25">
        <v>1.1288978625116155</v>
      </c>
      <c r="G241" s="32">
        <v>2.8304054804862062</v>
      </c>
      <c r="H241" s="29">
        <v>2.024413957774216</v>
      </c>
      <c r="I241" s="32">
        <v>0.22319126968741546</v>
      </c>
      <c r="J241" s="29">
        <v>1.6804289596551742</v>
      </c>
      <c r="K241" s="30">
        <v>0.83008169016121414</v>
      </c>
      <c r="L241" s="25">
        <v>1298.7154767706036</v>
      </c>
      <c r="M241" s="25">
        <v>19.766171262869193</v>
      </c>
      <c r="N241" s="25">
        <v>1363.6296564628219</v>
      </c>
      <c r="O241" s="25">
        <v>15.190271550003331</v>
      </c>
      <c r="P241" s="25">
        <v>1467.6802805901648</v>
      </c>
      <c r="Q241" s="25">
        <v>21.438111156868331</v>
      </c>
      <c r="R241" s="41">
        <v>1467.6802805901648</v>
      </c>
      <c r="S241" s="41">
        <v>21.438111156868331</v>
      </c>
      <c r="T241" s="25">
        <v>88.487628671305771</v>
      </c>
    </row>
    <row r="242" spans="1:20">
      <c r="B242" s="21"/>
      <c r="C242" s="37"/>
      <c r="D242" s="25"/>
      <c r="E242" s="34"/>
      <c r="F242" s="25"/>
      <c r="G242" s="32"/>
      <c r="H242" s="29"/>
      <c r="I242" s="32"/>
      <c r="J242" s="29"/>
      <c r="K242" s="30"/>
      <c r="L242" s="25"/>
      <c r="M242" s="25"/>
      <c r="N242" s="25"/>
      <c r="O242" s="25"/>
      <c r="P242" s="25"/>
      <c r="Q242" s="25"/>
      <c r="R242" s="24"/>
      <c r="S242" s="24"/>
      <c r="T242" s="25"/>
    </row>
    <row r="243" spans="1:20">
      <c r="B243" s="21"/>
      <c r="C243" s="37"/>
      <c r="D243" s="25"/>
      <c r="E243" s="34"/>
      <c r="F243" s="25"/>
      <c r="G243" s="32"/>
      <c r="H243" s="29"/>
      <c r="I243" s="32"/>
      <c r="J243" s="29"/>
      <c r="K243" s="30"/>
      <c r="L243" s="25"/>
      <c r="M243" s="25"/>
      <c r="N243" s="25"/>
      <c r="O243" s="25"/>
      <c r="P243" s="25"/>
      <c r="Q243" s="25"/>
      <c r="R243" s="24"/>
      <c r="S243" s="24"/>
      <c r="T243" s="25"/>
    </row>
    <row r="244" spans="1:20">
      <c r="A244" s="40" t="s">
        <v>290</v>
      </c>
      <c r="B244" s="21">
        <v>219.53649901513643</v>
      </c>
      <c r="C244" s="37">
        <v>561.74636082749157</v>
      </c>
      <c r="D244" s="25">
        <v>1.5998949548168593</v>
      </c>
      <c r="E244" s="34">
        <v>43.302072401385928</v>
      </c>
      <c r="F244" s="25">
        <v>19.788524089488984</v>
      </c>
      <c r="G244" s="32">
        <v>2.111868289819642E-2</v>
      </c>
      <c r="H244" s="29">
        <v>19.868341963333538</v>
      </c>
      <c r="I244" s="32">
        <v>6.6353412848615019E-3</v>
      </c>
      <c r="J244" s="29">
        <v>1.7791365129395023</v>
      </c>
      <c r="K244" s="30">
        <v>8.954630015040313E-2</v>
      </c>
      <c r="L244" s="25">
        <v>42.632872235617619</v>
      </c>
      <c r="M244" s="25">
        <v>0.75599438867114799</v>
      </c>
      <c r="N244" s="25">
        <v>21.220261204192063</v>
      </c>
      <c r="O244" s="25">
        <v>4.17238704477756</v>
      </c>
      <c r="P244" s="25" t="s">
        <v>28</v>
      </c>
      <c r="Q244" s="25" t="s">
        <v>28</v>
      </c>
      <c r="R244" s="41">
        <v>42.632872235617619</v>
      </c>
      <c r="S244" s="41">
        <v>0.75599438867114799</v>
      </c>
      <c r="T244" s="25" t="s">
        <v>28</v>
      </c>
    </row>
    <row r="245" spans="1:20">
      <c r="A245" s="40" t="s">
        <v>291</v>
      </c>
      <c r="B245" s="21">
        <v>272.84869122948675</v>
      </c>
      <c r="C245" s="37">
        <v>645.62867377205782</v>
      </c>
      <c r="D245" s="25">
        <v>1.6961206732512006</v>
      </c>
      <c r="E245" s="34">
        <v>38.354786098844791</v>
      </c>
      <c r="F245" s="25">
        <v>19.050860454689154</v>
      </c>
      <c r="G245" s="32">
        <v>2.3895455017042863E-2</v>
      </c>
      <c r="H245" s="29">
        <v>19.106630494834455</v>
      </c>
      <c r="I245" s="32">
        <v>6.6500149899379381E-3</v>
      </c>
      <c r="J245" s="29">
        <v>1.4587819583813395</v>
      </c>
      <c r="K245" s="30">
        <v>7.6349514310005515E-2</v>
      </c>
      <c r="L245" s="25">
        <v>42.726840813113704</v>
      </c>
      <c r="M245" s="25">
        <v>0.62123041489565978</v>
      </c>
      <c r="N245" s="25">
        <v>23.977688678862147</v>
      </c>
      <c r="O245" s="25">
        <v>4.527688951739858</v>
      </c>
      <c r="P245" s="25" t="s">
        <v>28</v>
      </c>
      <c r="Q245" s="25" t="s">
        <v>28</v>
      </c>
      <c r="R245" s="41">
        <v>42.726840813113704</v>
      </c>
      <c r="S245" s="41">
        <v>0.62123041489565978</v>
      </c>
      <c r="T245" s="25" t="s">
        <v>28</v>
      </c>
    </row>
    <row r="246" spans="1:20">
      <c r="A246" s="40" t="s">
        <v>292</v>
      </c>
      <c r="B246" s="21">
        <v>274.89065835633124</v>
      </c>
      <c r="C246" s="37">
        <v>1041.4519117907291</v>
      </c>
      <c r="D246" s="25">
        <v>1.1113227126660943</v>
      </c>
      <c r="E246" s="34">
        <v>33.582020772883489</v>
      </c>
      <c r="F246" s="25">
        <v>12.705785468211028</v>
      </c>
      <c r="G246" s="32">
        <v>2.7542964261286804E-2</v>
      </c>
      <c r="H246" s="29">
        <v>12.863014178012827</v>
      </c>
      <c r="I246" s="32">
        <v>6.7112784644414534E-3</v>
      </c>
      <c r="J246" s="29">
        <v>2.0050310171058463</v>
      </c>
      <c r="K246" s="30">
        <v>0.15587567496684482</v>
      </c>
      <c r="L246" s="25">
        <v>43.119149667257325</v>
      </c>
      <c r="M246" s="25">
        <v>0.8616673323954096</v>
      </c>
      <c r="N246" s="25">
        <v>27.588445834667429</v>
      </c>
      <c r="O246" s="25">
        <v>3.5009432320793969</v>
      </c>
      <c r="P246" s="25" t="s">
        <v>28</v>
      </c>
      <c r="Q246" s="25" t="s">
        <v>28</v>
      </c>
      <c r="R246" s="41">
        <v>43.119149667257325</v>
      </c>
      <c r="S246" s="41">
        <v>0.8616673323954096</v>
      </c>
      <c r="T246" s="25" t="s">
        <v>28</v>
      </c>
    </row>
    <row r="247" spans="1:20">
      <c r="A247" s="40" t="s">
        <v>293</v>
      </c>
      <c r="B247" s="21">
        <v>239.18892353059675</v>
      </c>
      <c r="C247" s="37">
        <v>3165.2857647679912</v>
      </c>
      <c r="D247" s="25">
        <v>1.3983550021072373</v>
      </c>
      <c r="E247" s="34">
        <v>23.626712012194691</v>
      </c>
      <c r="F247" s="25">
        <v>4.460932908910328</v>
      </c>
      <c r="G247" s="32">
        <v>3.9154222308488973E-2</v>
      </c>
      <c r="H247" s="29">
        <v>4.6837990759150019</v>
      </c>
      <c r="I247" s="32">
        <v>6.7122735056168751E-3</v>
      </c>
      <c r="J247" s="29">
        <v>1.4276033642938306</v>
      </c>
      <c r="K247" s="30">
        <v>0.30479603013605849</v>
      </c>
      <c r="L247" s="25">
        <v>43.125521349498719</v>
      </c>
      <c r="M247" s="25">
        <v>0.61360663995123588</v>
      </c>
      <c r="N247" s="25">
        <v>38.997953503183425</v>
      </c>
      <c r="O247" s="25">
        <v>1.7919554727947151</v>
      </c>
      <c r="P247" s="25" t="s">
        <v>28</v>
      </c>
      <c r="Q247" s="25" t="s">
        <v>28</v>
      </c>
      <c r="R247" s="41">
        <v>43.125521349498719</v>
      </c>
      <c r="S247" s="41">
        <v>0.61360663995123588</v>
      </c>
      <c r="T247" s="25" t="s">
        <v>28</v>
      </c>
    </row>
    <row r="248" spans="1:20">
      <c r="A248" s="40" t="s">
        <v>294</v>
      </c>
      <c r="B248" s="21">
        <v>65.423449726434129</v>
      </c>
      <c r="C248" s="37">
        <v>1053.8342703470828</v>
      </c>
      <c r="D248" s="25">
        <v>1.4440997919801593</v>
      </c>
      <c r="E248" s="34">
        <v>25.13167184006393</v>
      </c>
      <c r="F248" s="25">
        <v>6.2382498415601022</v>
      </c>
      <c r="G248" s="32">
        <v>3.6857920663159065E-2</v>
      </c>
      <c r="H248" s="29">
        <v>6.5918414192704624</v>
      </c>
      <c r="I248" s="32">
        <v>6.721093940020499E-3</v>
      </c>
      <c r="J248" s="29">
        <v>2.1299324428453099</v>
      </c>
      <c r="K248" s="30">
        <v>0.32311645674889944</v>
      </c>
      <c r="L248" s="25">
        <v>43.182002159195264</v>
      </c>
      <c r="M248" s="25">
        <v>0.91667383258852553</v>
      </c>
      <c r="N248" s="25">
        <v>36.751698119148159</v>
      </c>
      <c r="O248" s="25">
        <v>2.3792990862837939</v>
      </c>
      <c r="P248" s="25" t="s">
        <v>28</v>
      </c>
      <c r="Q248" s="25" t="s">
        <v>28</v>
      </c>
      <c r="R248" s="41">
        <v>43.182002159195264</v>
      </c>
      <c r="S248" s="41">
        <v>0.91667383258852553</v>
      </c>
      <c r="T248" s="25" t="s">
        <v>28</v>
      </c>
    </row>
    <row r="249" spans="1:20">
      <c r="A249" s="40" t="s">
        <v>295</v>
      </c>
      <c r="B249" s="21">
        <v>192.4347631398694</v>
      </c>
      <c r="C249" s="37">
        <v>6686.8827319068378</v>
      </c>
      <c r="D249" s="25">
        <v>1.47626940696299</v>
      </c>
      <c r="E249" s="34">
        <v>19.905870378780296</v>
      </c>
      <c r="F249" s="25">
        <v>3.0590517191939899</v>
      </c>
      <c r="G249" s="32">
        <v>4.6611916430851066E-2</v>
      </c>
      <c r="H249" s="29">
        <v>3.4812740990823312</v>
      </c>
      <c r="I249" s="32">
        <v>6.7323375894577054E-3</v>
      </c>
      <c r="J249" s="29">
        <v>1.6617677130808002</v>
      </c>
      <c r="K249" s="30">
        <v>0.47734469213982456</v>
      </c>
      <c r="L249" s="25">
        <v>43.253999077581234</v>
      </c>
      <c r="M249" s="25">
        <v>0.71637494864666351</v>
      </c>
      <c r="N249" s="25">
        <v>46.259024969673057</v>
      </c>
      <c r="O249" s="25">
        <v>1.5742719654610084</v>
      </c>
      <c r="P249" s="25">
        <v>205.93803716649654</v>
      </c>
      <c r="Q249" s="25">
        <v>70.988245467660633</v>
      </c>
      <c r="R249" s="41">
        <v>43.253999077581234</v>
      </c>
      <c r="S249" s="41">
        <v>0.71637494864666351</v>
      </c>
      <c r="T249" s="25" t="s">
        <v>28</v>
      </c>
    </row>
    <row r="250" spans="1:20">
      <c r="A250" s="40" t="s">
        <v>296</v>
      </c>
      <c r="B250" s="21">
        <v>221.74329150529721</v>
      </c>
      <c r="C250" s="37">
        <v>2267.2435390013175</v>
      </c>
      <c r="D250" s="25">
        <v>1.5941403718547875</v>
      </c>
      <c r="E250" s="34">
        <v>26.814597484795559</v>
      </c>
      <c r="F250" s="25">
        <v>3.3277844183657517</v>
      </c>
      <c r="G250" s="32">
        <v>3.4634931797758353E-2</v>
      </c>
      <c r="H250" s="29">
        <v>3.7453794616967016</v>
      </c>
      <c r="I250" s="32">
        <v>6.7386573434206707E-3</v>
      </c>
      <c r="J250" s="29">
        <v>1.7186384660485143</v>
      </c>
      <c r="K250" s="30">
        <v>0.45886898340333993</v>
      </c>
      <c r="L250" s="25">
        <v>43.294466262534407</v>
      </c>
      <c r="M250" s="25">
        <v>0.74158231323661639</v>
      </c>
      <c r="N250" s="25">
        <v>34.572413662244784</v>
      </c>
      <c r="O250" s="25">
        <v>1.2730725751974887</v>
      </c>
      <c r="P250" s="25" t="s">
        <v>28</v>
      </c>
      <c r="Q250" s="25" t="s">
        <v>28</v>
      </c>
      <c r="R250" s="41">
        <v>43.294466262534407</v>
      </c>
      <c r="S250" s="41">
        <v>0.74158231323661639</v>
      </c>
      <c r="T250" s="25" t="s">
        <v>28</v>
      </c>
    </row>
    <row r="251" spans="1:20">
      <c r="A251" s="40" t="s">
        <v>297</v>
      </c>
      <c r="B251" s="21">
        <v>252.0871178837472</v>
      </c>
      <c r="C251" s="37">
        <v>1895.9151490258109</v>
      </c>
      <c r="D251" s="25">
        <v>1.4210085566284061</v>
      </c>
      <c r="E251" s="34">
        <v>23.962179583907169</v>
      </c>
      <c r="F251" s="25">
        <v>3.5103832517436961</v>
      </c>
      <c r="G251" s="32">
        <v>3.8778682276186201E-2</v>
      </c>
      <c r="H251" s="29">
        <v>3.9358280666775705</v>
      </c>
      <c r="I251" s="32">
        <v>6.7422852178874743E-3</v>
      </c>
      <c r="J251" s="29">
        <v>1.7798741518220489</v>
      </c>
      <c r="K251" s="30">
        <v>0.45222355287601002</v>
      </c>
      <c r="L251" s="25">
        <v>43.317696461459676</v>
      </c>
      <c r="M251" s="25">
        <v>0.76841584900409998</v>
      </c>
      <c r="N251" s="25">
        <v>38.630937813764461</v>
      </c>
      <c r="O251" s="25">
        <v>1.4918884803797887</v>
      </c>
      <c r="P251" s="25" t="s">
        <v>28</v>
      </c>
      <c r="Q251" s="25" t="s">
        <v>28</v>
      </c>
      <c r="R251" s="41">
        <v>43.317696461459676</v>
      </c>
      <c r="S251" s="41">
        <v>0.76841584900409998</v>
      </c>
      <c r="T251" s="25" t="s">
        <v>28</v>
      </c>
    </row>
    <row r="252" spans="1:20">
      <c r="A252" s="40" t="s">
        <v>298</v>
      </c>
      <c r="B252" s="21">
        <v>185.94235960129743</v>
      </c>
      <c r="C252" s="37">
        <v>10551.979459990545</v>
      </c>
      <c r="D252" s="25">
        <v>1.4227841186447521</v>
      </c>
      <c r="E252" s="34">
        <v>19.057060675118301</v>
      </c>
      <c r="F252" s="25">
        <v>3.545608899020626</v>
      </c>
      <c r="G252" s="32">
        <v>4.8933939885138569E-2</v>
      </c>
      <c r="H252" s="29">
        <v>4.065975223626431</v>
      </c>
      <c r="I252" s="32">
        <v>6.7663405997944936E-3</v>
      </c>
      <c r="J252" s="29">
        <v>1.9901789000815353</v>
      </c>
      <c r="K252" s="30">
        <v>0.48947147747410535</v>
      </c>
      <c r="L252" s="25">
        <v>43.471727045783503</v>
      </c>
      <c r="M252" s="25">
        <v>0.86225454766497123</v>
      </c>
      <c r="N252" s="25">
        <v>48.509268477934569</v>
      </c>
      <c r="O252" s="25">
        <v>1.9260040929588662</v>
      </c>
      <c r="P252" s="25">
        <v>306.13596043494226</v>
      </c>
      <c r="Q252" s="25">
        <v>80.785658432788566</v>
      </c>
      <c r="R252" s="41">
        <v>43.471727045783503</v>
      </c>
      <c r="S252" s="41">
        <v>0.86225454766497123</v>
      </c>
      <c r="T252" s="25" t="s">
        <v>28</v>
      </c>
    </row>
    <row r="253" spans="1:20">
      <c r="A253" s="40" t="s">
        <v>299</v>
      </c>
      <c r="B253" s="21">
        <v>672.60359028681421</v>
      </c>
      <c r="C253" s="37">
        <v>29230.039745652313</v>
      </c>
      <c r="D253" s="25">
        <v>0.99103798556841805</v>
      </c>
      <c r="E253" s="34">
        <v>21.803324313845959</v>
      </c>
      <c r="F253" s="25">
        <v>1.6964982182847403</v>
      </c>
      <c r="G253" s="32">
        <v>4.2816908075089317E-2</v>
      </c>
      <c r="H253" s="29">
        <v>2.0959064109567516</v>
      </c>
      <c r="I253" s="32">
        <v>6.7736970895175032E-3</v>
      </c>
      <c r="J253" s="29">
        <v>1.2307385907845394</v>
      </c>
      <c r="K253" s="30">
        <v>0.58721066186477489</v>
      </c>
      <c r="L253" s="25">
        <v>43.518831129928358</v>
      </c>
      <c r="M253" s="25">
        <v>0.53379922136243607</v>
      </c>
      <c r="N253" s="25">
        <v>42.570561056907309</v>
      </c>
      <c r="O253" s="25">
        <v>0.87379416932979481</v>
      </c>
      <c r="P253" s="25" t="s">
        <v>28</v>
      </c>
      <c r="Q253" s="25" t="s">
        <v>28</v>
      </c>
      <c r="R253" s="41">
        <v>43.518831129928358</v>
      </c>
      <c r="S253" s="41">
        <v>0.53379922136243607</v>
      </c>
      <c r="T253" s="25" t="s">
        <v>28</v>
      </c>
    </row>
    <row r="254" spans="1:20">
      <c r="A254" s="40" t="s">
        <v>300</v>
      </c>
      <c r="B254" s="21">
        <v>250.37485931660498</v>
      </c>
      <c r="C254" s="37">
        <v>263313.6337185193</v>
      </c>
      <c r="D254" s="25">
        <v>1.2752462270233895</v>
      </c>
      <c r="E254" s="34">
        <v>20.877362037059843</v>
      </c>
      <c r="F254" s="25">
        <v>2.4435318916080773</v>
      </c>
      <c r="G254" s="32">
        <v>4.4746587331263979E-2</v>
      </c>
      <c r="H254" s="29">
        <v>2.8495788742540697</v>
      </c>
      <c r="I254" s="32">
        <v>6.778339164400766E-3</v>
      </c>
      <c r="J254" s="29">
        <v>1.4660326242240806</v>
      </c>
      <c r="K254" s="30">
        <v>0.51447343236212095</v>
      </c>
      <c r="L254" s="25">
        <v>43.548554461456369</v>
      </c>
      <c r="M254" s="25">
        <v>0.63628439812304549</v>
      </c>
      <c r="N254" s="25">
        <v>44.447739094670204</v>
      </c>
      <c r="O254" s="25">
        <v>1.2392523935393598</v>
      </c>
      <c r="P254" s="25">
        <v>94.277543154149143</v>
      </c>
      <c r="Q254" s="25">
        <v>57.894180664299377</v>
      </c>
      <c r="R254" s="41">
        <v>43.548554461456369</v>
      </c>
      <c r="S254" s="41">
        <v>0.63628439812304549</v>
      </c>
      <c r="T254" s="25" t="s">
        <v>28</v>
      </c>
    </row>
    <row r="255" spans="1:20">
      <c r="A255" s="40" t="s">
        <v>301</v>
      </c>
      <c r="B255" s="21">
        <v>211.84963618382611</v>
      </c>
      <c r="C255" s="37">
        <v>1096.6185404871385</v>
      </c>
      <c r="D255" s="25">
        <v>1.5116688260403608</v>
      </c>
      <c r="E255" s="34">
        <v>29.979103312872155</v>
      </c>
      <c r="F255" s="25">
        <v>4.0020753179810322</v>
      </c>
      <c r="G255" s="32">
        <v>3.116717105974777E-2</v>
      </c>
      <c r="H255" s="29">
        <v>4.4575772565484151</v>
      </c>
      <c r="I255" s="32">
        <v>6.7795954227988509E-3</v>
      </c>
      <c r="J255" s="29">
        <v>1.9630048770455759</v>
      </c>
      <c r="K255" s="30">
        <v>0.44037484132480681</v>
      </c>
      <c r="L255" s="25">
        <v>43.556598294529586</v>
      </c>
      <c r="M255" s="25">
        <v>0.85213609054543582</v>
      </c>
      <c r="N255" s="25">
        <v>31.163462932067418</v>
      </c>
      <c r="O255" s="25">
        <v>1.3680354737138885</v>
      </c>
      <c r="P255" s="25" t="s">
        <v>28</v>
      </c>
      <c r="Q255" s="25" t="s">
        <v>28</v>
      </c>
      <c r="R255" s="41">
        <v>43.556598294529586</v>
      </c>
      <c r="S255" s="41">
        <v>0.85213609054543582</v>
      </c>
      <c r="T255" s="25" t="s">
        <v>28</v>
      </c>
    </row>
    <row r="256" spans="1:20">
      <c r="A256" s="40" t="s">
        <v>302</v>
      </c>
      <c r="B256" s="21">
        <v>487.79393120819282</v>
      </c>
      <c r="C256" s="37">
        <v>2220.1216467088284</v>
      </c>
      <c r="D256" s="25">
        <v>1.236521963223411</v>
      </c>
      <c r="E256" s="34">
        <v>24.036052038534258</v>
      </c>
      <c r="F256" s="25">
        <v>2.5255871649244823</v>
      </c>
      <c r="G256" s="32">
        <v>3.8887558593945763E-2</v>
      </c>
      <c r="H256" s="29">
        <v>3.0966759450350008</v>
      </c>
      <c r="I256" s="32">
        <v>6.7820590771704437E-3</v>
      </c>
      <c r="J256" s="29">
        <v>1.7918737067458552</v>
      </c>
      <c r="K256" s="30">
        <v>0.57864424258496383</v>
      </c>
      <c r="L256" s="25">
        <v>43.572373065017047</v>
      </c>
      <c r="M256" s="25">
        <v>0.77812918612919901</v>
      </c>
      <c r="N256" s="25">
        <v>38.737356415444076</v>
      </c>
      <c r="O256" s="25">
        <v>1.1769770618897297</v>
      </c>
      <c r="P256" s="25" t="s">
        <v>28</v>
      </c>
      <c r="Q256" s="25" t="s">
        <v>28</v>
      </c>
      <c r="R256" s="41">
        <v>43.572373065017047</v>
      </c>
      <c r="S256" s="41">
        <v>0.77812918612919901</v>
      </c>
      <c r="T256" s="25" t="s">
        <v>28</v>
      </c>
    </row>
    <row r="257" spans="1:20">
      <c r="A257" s="40" t="s">
        <v>303</v>
      </c>
      <c r="B257" s="21">
        <v>151.97195130249136</v>
      </c>
      <c r="C257" s="37">
        <v>2195.2222195041572</v>
      </c>
      <c r="D257" s="25">
        <v>1.8056862698301794</v>
      </c>
      <c r="E257" s="34">
        <v>22.78533337527341</v>
      </c>
      <c r="F257" s="25">
        <v>4.1065623015276369</v>
      </c>
      <c r="G257" s="32">
        <v>4.1056398283115421E-2</v>
      </c>
      <c r="H257" s="29">
        <v>4.3907013337829621</v>
      </c>
      <c r="I257" s="32">
        <v>6.7877211004846016E-3</v>
      </c>
      <c r="J257" s="29">
        <v>1.5538353407473775</v>
      </c>
      <c r="K257" s="30">
        <v>0.3538922879567889</v>
      </c>
      <c r="L257" s="25">
        <v>43.608626834566124</v>
      </c>
      <c r="M257" s="25">
        <v>0.67531948584272783</v>
      </c>
      <c r="N257" s="25">
        <v>40.85491718576089</v>
      </c>
      <c r="O257" s="25">
        <v>1.7582103458362432</v>
      </c>
      <c r="P257" s="25" t="s">
        <v>28</v>
      </c>
      <c r="Q257" s="25" t="s">
        <v>28</v>
      </c>
      <c r="R257" s="41">
        <v>43.608626834566124</v>
      </c>
      <c r="S257" s="41">
        <v>0.67531948584272783</v>
      </c>
      <c r="T257" s="25" t="s">
        <v>28</v>
      </c>
    </row>
    <row r="258" spans="1:20">
      <c r="A258" s="40" t="s">
        <v>304</v>
      </c>
      <c r="B258" s="21">
        <v>172.81281940295256</v>
      </c>
      <c r="C258" s="37">
        <v>1075.5103539591933</v>
      </c>
      <c r="D258" s="25">
        <v>1.7267367684318113</v>
      </c>
      <c r="E258" s="34">
        <v>34.405140410982774</v>
      </c>
      <c r="F258" s="25">
        <v>7.4196135658766709</v>
      </c>
      <c r="G258" s="32">
        <v>2.7203054505792083E-2</v>
      </c>
      <c r="H258" s="29">
        <v>7.6109997161577994</v>
      </c>
      <c r="I258" s="32">
        <v>6.7909222890683079E-3</v>
      </c>
      <c r="J258" s="29">
        <v>1.6960693418645885</v>
      </c>
      <c r="K258" s="30">
        <v>0.2228444889130545</v>
      </c>
      <c r="L258" s="25">
        <v>43.629123861144926</v>
      </c>
      <c r="M258" s="25">
        <v>0.73748175570820962</v>
      </c>
      <c r="N258" s="25">
        <v>27.25250299271821</v>
      </c>
      <c r="O258" s="25">
        <v>2.0466028481405232</v>
      </c>
      <c r="P258" s="25" t="s">
        <v>28</v>
      </c>
      <c r="Q258" s="25" t="s">
        <v>28</v>
      </c>
      <c r="R258" s="41">
        <v>43.629123861144926</v>
      </c>
      <c r="S258" s="41">
        <v>0.73748175570820962</v>
      </c>
      <c r="T258" s="25" t="s">
        <v>28</v>
      </c>
    </row>
    <row r="259" spans="1:20">
      <c r="A259" s="40" t="s">
        <v>305</v>
      </c>
      <c r="B259" s="21">
        <v>192.01813012971468</v>
      </c>
      <c r="C259" s="37">
        <v>1235.7291032213789</v>
      </c>
      <c r="D259" s="25">
        <v>1.5803273857228071</v>
      </c>
      <c r="E259" s="34">
        <v>28.420745016357298</v>
      </c>
      <c r="F259" s="25">
        <v>4.5520453506945024</v>
      </c>
      <c r="G259" s="32">
        <v>3.3042556122518475E-2</v>
      </c>
      <c r="H259" s="29">
        <v>5.0637869846040671</v>
      </c>
      <c r="I259" s="32">
        <v>6.8139171545985588E-3</v>
      </c>
      <c r="J259" s="29">
        <v>2.218292530453573</v>
      </c>
      <c r="K259" s="30">
        <v>0.43806987481860266</v>
      </c>
      <c r="L259" s="25">
        <v>43.776356748525259</v>
      </c>
      <c r="M259" s="25">
        <v>0.96779787552475227</v>
      </c>
      <c r="N259" s="25">
        <v>33.008464154493453</v>
      </c>
      <c r="O259" s="25">
        <v>1.6446032433450632</v>
      </c>
      <c r="P259" s="25" t="s">
        <v>28</v>
      </c>
      <c r="Q259" s="25" t="s">
        <v>28</v>
      </c>
      <c r="R259" s="41">
        <v>43.776356748525259</v>
      </c>
      <c r="S259" s="41">
        <v>0.96779787552475227</v>
      </c>
      <c r="T259" s="25" t="s">
        <v>28</v>
      </c>
    </row>
    <row r="260" spans="1:20">
      <c r="A260" s="40" t="s">
        <v>306</v>
      </c>
      <c r="B260" s="21">
        <v>243.10932607768606</v>
      </c>
      <c r="C260" s="37">
        <v>2306.8837942743648</v>
      </c>
      <c r="D260" s="25">
        <v>1.8510238259852578</v>
      </c>
      <c r="E260" s="34">
        <v>25.126061564730264</v>
      </c>
      <c r="F260" s="25">
        <v>3.8741674932675387</v>
      </c>
      <c r="G260" s="32">
        <v>3.7460574376944208E-2</v>
      </c>
      <c r="H260" s="29">
        <v>4.0784306034879556</v>
      </c>
      <c r="I260" s="32">
        <v>6.8294637791703481E-3</v>
      </c>
      <c r="J260" s="29">
        <v>1.2745283133678298</v>
      </c>
      <c r="K260" s="30">
        <v>0.31250459730216512</v>
      </c>
      <c r="L260" s="25">
        <v>43.8758976921441</v>
      </c>
      <c r="M260" s="25">
        <v>0.55731198679484351</v>
      </c>
      <c r="N260" s="25">
        <v>37.341698532913199</v>
      </c>
      <c r="O260" s="25">
        <v>1.4952924211566021</v>
      </c>
      <c r="P260" s="25" t="s">
        <v>28</v>
      </c>
      <c r="Q260" s="25" t="s">
        <v>28</v>
      </c>
      <c r="R260" s="41">
        <v>43.8758976921441</v>
      </c>
      <c r="S260" s="41">
        <v>0.55731198679484351</v>
      </c>
      <c r="T260" s="25" t="s">
        <v>28</v>
      </c>
    </row>
    <row r="261" spans="1:20">
      <c r="A261" s="40" t="s">
        <v>307</v>
      </c>
      <c r="B261" s="21">
        <v>195.94088326479269</v>
      </c>
      <c r="C261" s="37">
        <v>2886.7128669342833</v>
      </c>
      <c r="D261" s="25">
        <v>1.4316914233229763</v>
      </c>
      <c r="E261" s="34">
        <v>25.180525331183254</v>
      </c>
      <c r="F261" s="25">
        <v>4.3434190660197398</v>
      </c>
      <c r="G261" s="32">
        <v>3.7384438335696518E-2</v>
      </c>
      <c r="H261" s="29">
        <v>4.8096775159826546</v>
      </c>
      <c r="I261" s="32">
        <v>6.830356962008885E-3</v>
      </c>
      <c r="J261" s="29">
        <v>2.0658433204590536</v>
      </c>
      <c r="K261" s="30">
        <v>0.42951805263330334</v>
      </c>
      <c r="L261" s="25">
        <v>43.881616459990113</v>
      </c>
      <c r="M261" s="25">
        <v>0.90344701664896476</v>
      </c>
      <c r="N261" s="25">
        <v>37.267179958671647</v>
      </c>
      <c r="O261" s="25">
        <v>1.7599382704742972</v>
      </c>
      <c r="P261" s="25" t="s">
        <v>28</v>
      </c>
      <c r="Q261" s="25" t="s">
        <v>28</v>
      </c>
      <c r="R261" s="41">
        <v>43.881616459990113</v>
      </c>
      <c r="S261" s="41">
        <v>0.90344701664896476</v>
      </c>
      <c r="T261" s="25" t="s">
        <v>28</v>
      </c>
    </row>
    <row r="262" spans="1:20">
      <c r="A262" s="40" t="s">
        <v>308</v>
      </c>
      <c r="B262" s="21">
        <v>187.45011277847689</v>
      </c>
      <c r="C262" s="37">
        <v>1127.2340572496582</v>
      </c>
      <c r="D262" s="25">
        <v>1.441399184343255</v>
      </c>
      <c r="E262" s="34">
        <v>30.448106263436959</v>
      </c>
      <c r="F262" s="25">
        <v>4.2914128344785514</v>
      </c>
      <c r="G262" s="32">
        <v>3.1003112922828688E-2</v>
      </c>
      <c r="H262" s="29">
        <v>4.5428015403373543</v>
      </c>
      <c r="I262" s="32">
        <v>6.8494128339255805E-3</v>
      </c>
      <c r="J262" s="29">
        <v>1.4902421678922542</v>
      </c>
      <c r="K262" s="30">
        <v>0.32804474390082783</v>
      </c>
      <c r="L262" s="25">
        <v>44.003623985538269</v>
      </c>
      <c r="M262" s="25">
        <v>0.6535275149578581</v>
      </c>
      <c r="N262" s="25">
        <v>31.001903187344219</v>
      </c>
      <c r="O262" s="25">
        <v>1.3870728491652908</v>
      </c>
      <c r="P262" s="25" t="s">
        <v>28</v>
      </c>
      <c r="Q262" s="25" t="s">
        <v>28</v>
      </c>
      <c r="R262" s="41">
        <v>44.003623985538269</v>
      </c>
      <c r="S262" s="41">
        <v>0.6535275149578581</v>
      </c>
      <c r="T262" s="25" t="s">
        <v>28</v>
      </c>
    </row>
    <row r="263" spans="1:20">
      <c r="A263" s="40" t="s">
        <v>309</v>
      </c>
      <c r="B263" s="21">
        <v>588.24874926323014</v>
      </c>
      <c r="C263" s="37">
        <v>157268.08466506813</v>
      </c>
      <c r="D263" s="25">
        <v>0.98256833587576908</v>
      </c>
      <c r="E263" s="34">
        <v>21.033448862606821</v>
      </c>
      <c r="F263" s="25">
        <v>2.3721361564169627</v>
      </c>
      <c r="G263" s="32">
        <v>4.4922216686456164E-2</v>
      </c>
      <c r="H263" s="29">
        <v>3.0440411078199867</v>
      </c>
      <c r="I263" s="32">
        <v>6.8558202544588493E-3</v>
      </c>
      <c r="J263" s="29">
        <v>1.9076572861804322</v>
      </c>
      <c r="K263" s="30">
        <v>0.62668578334233316</v>
      </c>
      <c r="L263" s="25">
        <v>44.044647751994049</v>
      </c>
      <c r="M263" s="25">
        <v>0.8373570891131692</v>
      </c>
      <c r="N263" s="25">
        <v>44.618417884527851</v>
      </c>
      <c r="O263" s="25">
        <v>1.3287946993038915</v>
      </c>
      <c r="P263" s="25">
        <v>76.581106964310152</v>
      </c>
      <c r="Q263" s="25">
        <v>56.376316424510918</v>
      </c>
      <c r="R263" s="41">
        <v>44.044647751994049</v>
      </c>
      <c r="S263" s="41">
        <v>0.8373570891131692</v>
      </c>
      <c r="T263" s="25" t="s">
        <v>28</v>
      </c>
    </row>
    <row r="264" spans="1:20">
      <c r="A264" s="40" t="s">
        <v>310</v>
      </c>
      <c r="B264" s="21">
        <v>432.24437579236059</v>
      </c>
      <c r="C264" s="37">
        <v>12729.806770153884</v>
      </c>
      <c r="D264" s="25">
        <v>1.0250832054960781</v>
      </c>
      <c r="E264" s="34">
        <v>19.763685277572762</v>
      </c>
      <c r="F264" s="25">
        <v>2.3273869569797045</v>
      </c>
      <c r="G264" s="32">
        <v>4.7809245097636094E-2</v>
      </c>
      <c r="H264" s="29">
        <v>2.7788380639115404</v>
      </c>
      <c r="I264" s="32">
        <v>6.8559488714846776E-3</v>
      </c>
      <c r="J264" s="29">
        <v>1.5182921121853952</v>
      </c>
      <c r="K264" s="30">
        <v>0.54637660679234445</v>
      </c>
      <c r="L264" s="25">
        <v>44.045471224978272</v>
      </c>
      <c r="M264" s="25">
        <v>0.66645951481035226</v>
      </c>
      <c r="N264" s="25">
        <v>47.419963745697821</v>
      </c>
      <c r="O264" s="25">
        <v>1.2874282744697609</v>
      </c>
      <c r="P264" s="25">
        <v>222.55359444407347</v>
      </c>
      <c r="Q264" s="25">
        <v>53.85449864670899</v>
      </c>
      <c r="R264" s="41">
        <v>44.045471224978272</v>
      </c>
      <c r="S264" s="41">
        <v>0.66645951481035226</v>
      </c>
      <c r="T264" s="25" t="s">
        <v>28</v>
      </c>
    </row>
    <row r="265" spans="1:20">
      <c r="A265" s="40" t="s">
        <v>311</v>
      </c>
      <c r="B265" s="21">
        <v>722.63337102624257</v>
      </c>
      <c r="C265" s="37">
        <v>27181.240353168603</v>
      </c>
      <c r="D265" s="25">
        <v>0.68434246516450525</v>
      </c>
      <c r="E265" s="34">
        <v>20.718812671363022</v>
      </c>
      <c r="F265" s="25">
        <v>2.1359541800881461</v>
      </c>
      <c r="G265" s="32">
        <v>4.5785370468285166E-2</v>
      </c>
      <c r="H265" s="29">
        <v>2.6009769615381999</v>
      </c>
      <c r="I265" s="32">
        <v>6.8830250603784436E-3</v>
      </c>
      <c r="J265" s="29">
        <v>1.4841768408840172</v>
      </c>
      <c r="K265" s="30">
        <v>0.57062283243227407</v>
      </c>
      <c r="L265" s="25">
        <v>44.218824703608313</v>
      </c>
      <c r="M265" s="25">
        <v>0.65403981818612422</v>
      </c>
      <c r="N265" s="25">
        <v>45.456824725927845</v>
      </c>
      <c r="O265" s="25">
        <v>1.156247413625799</v>
      </c>
      <c r="P265" s="25">
        <v>112.28874999787483</v>
      </c>
      <c r="Q265" s="25">
        <v>50.403491578966651</v>
      </c>
      <c r="R265" s="41">
        <v>44.218824703608313</v>
      </c>
      <c r="S265" s="41">
        <v>0.65403981818612422</v>
      </c>
      <c r="T265" s="25" t="s">
        <v>28</v>
      </c>
    </row>
    <row r="266" spans="1:20">
      <c r="A266" s="40" t="s">
        <v>312</v>
      </c>
      <c r="B266" s="21">
        <v>175.85505797150964</v>
      </c>
      <c r="C266" s="37">
        <v>1246.7701503237467</v>
      </c>
      <c r="D266" s="25">
        <v>1.5203044145062494</v>
      </c>
      <c r="E266" s="34">
        <v>25.000437578522966</v>
      </c>
      <c r="F266" s="25">
        <v>4.1450537656952724</v>
      </c>
      <c r="G266" s="32">
        <v>3.8055188357041768E-2</v>
      </c>
      <c r="H266" s="29">
        <v>4.6192026820190186</v>
      </c>
      <c r="I266" s="32">
        <v>6.903180678124776E-3</v>
      </c>
      <c r="J266" s="29">
        <v>2.0385197318316881</v>
      </c>
      <c r="K266" s="30">
        <v>0.44131419904282437</v>
      </c>
      <c r="L266" s="25">
        <v>44.34786666419334</v>
      </c>
      <c r="M266" s="25">
        <v>0.90093748230709991</v>
      </c>
      <c r="N266" s="25">
        <v>37.92349221136098</v>
      </c>
      <c r="O266" s="25">
        <v>1.7194548520573782</v>
      </c>
      <c r="P266" s="25" t="s">
        <v>28</v>
      </c>
      <c r="Q266" s="25" t="s">
        <v>28</v>
      </c>
      <c r="R266" s="41">
        <v>44.34786666419334</v>
      </c>
      <c r="S266" s="41">
        <v>0.90093748230709991</v>
      </c>
      <c r="T266" s="25" t="s">
        <v>28</v>
      </c>
    </row>
    <row r="267" spans="1:20">
      <c r="A267" s="40" t="s">
        <v>313</v>
      </c>
      <c r="B267" s="21">
        <v>161.14153502901922</v>
      </c>
      <c r="C267" s="37">
        <v>17213.190586039902</v>
      </c>
      <c r="D267" s="25">
        <v>1.7567793102676863</v>
      </c>
      <c r="E267" s="34">
        <v>20.403728484023674</v>
      </c>
      <c r="F267" s="25">
        <v>3.6617788221567369</v>
      </c>
      <c r="G267" s="32">
        <v>4.6679946332681826E-2</v>
      </c>
      <c r="H267" s="29">
        <v>4.1303693000307735</v>
      </c>
      <c r="I267" s="32">
        <v>6.9107890772082186E-3</v>
      </c>
      <c r="J267" s="29">
        <v>1.9108444238715834</v>
      </c>
      <c r="K267" s="30">
        <v>0.46263282652651577</v>
      </c>
      <c r="L267" s="25">
        <v>44.396577113610618</v>
      </c>
      <c r="M267" s="25">
        <v>0.84543491819531269</v>
      </c>
      <c r="N267" s="25">
        <v>46.325022846688441</v>
      </c>
      <c r="O267" s="25">
        <v>1.8704053266613521</v>
      </c>
      <c r="P267" s="25">
        <v>148.35110153043831</v>
      </c>
      <c r="Q267" s="25">
        <v>85.870878457470951</v>
      </c>
      <c r="R267" s="41">
        <v>44.396577113610618</v>
      </c>
      <c r="S267" s="41">
        <v>0.84543491819531269</v>
      </c>
      <c r="T267" s="25" t="s">
        <v>28</v>
      </c>
    </row>
    <row r="268" spans="1:20">
      <c r="A268" s="40" t="s">
        <v>314</v>
      </c>
      <c r="B268" s="21">
        <v>219.0017399939716</v>
      </c>
      <c r="C268" s="37">
        <v>954.73100615756653</v>
      </c>
      <c r="D268" s="25">
        <v>1.5361907575126525</v>
      </c>
      <c r="E268" s="34">
        <v>32.675880317185324</v>
      </c>
      <c r="F268" s="25">
        <v>17.350080984320513</v>
      </c>
      <c r="G268" s="32">
        <v>2.9180183015176359E-2</v>
      </c>
      <c r="H268" s="29">
        <v>17.51263545574708</v>
      </c>
      <c r="I268" s="32">
        <v>6.9183584954104387E-3</v>
      </c>
      <c r="J268" s="29">
        <v>2.3805651521034736</v>
      </c>
      <c r="K268" s="30">
        <v>0.1359341464121134</v>
      </c>
      <c r="L268" s="25">
        <v>44.445037634611886</v>
      </c>
      <c r="M268" s="25">
        <v>1.0544040967362918</v>
      </c>
      <c r="N268" s="25">
        <v>29.205002278360563</v>
      </c>
      <c r="O268" s="25">
        <v>5.0417532108692953</v>
      </c>
      <c r="P268" s="25" t="s">
        <v>28</v>
      </c>
      <c r="Q268" s="25" t="s">
        <v>28</v>
      </c>
      <c r="R268" s="41">
        <v>44.445037634611886</v>
      </c>
      <c r="S268" s="41">
        <v>1.0544040967362918</v>
      </c>
      <c r="T268" s="25" t="s">
        <v>28</v>
      </c>
    </row>
    <row r="269" spans="1:20">
      <c r="A269" s="40" t="s">
        <v>315</v>
      </c>
      <c r="B269" s="21">
        <v>181.16597176283452</v>
      </c>
      <c r="C269" s="37">
        <v>1502.3690449242465</v>
      </c>
      <c r="D269" s="25">
        <v>1.4992848494996736</v>
      </c>
      <c r="E269" s="34">
        <v>27.341776869455565</v>
      </c>
      <c r="F269" s="25">
        <v>4.2169968148331094</v>
      </c>
      <c r="G269" s="32">
        <v>3.504276885626325E-2</v>
      </c>
      <c r="H269" s="29">
        <v>4.6013503096777848</v>
      </c>
      <c r="I269" s="32">
        <v>6.952050260889975E-3</v>
      </c>
      <c r="J269" s="29">
        <v>1.8410221443696053</v>
      </c>
      <c r="K269" s="30">
        <v>0.40010475631413595</v>
      </c>
      <c r="L269" s="25">
        <v>44.660732819250804</v>
      </c>
      <c r="M269" s="25">
        <v>0.8193724037359793</v>
      </c>
      <c r="N269" s="25">
        <v>34.972583063427606</v>
      </c>
      <c r="O269" s="25">
        <v>1.5818149606285843</v>
      </c>
      <c r="P269" s="25" t="s">
        <v>28</v>
      </c>
      <c r="Q269" s="25" t="s">
        <v>28</v>
      </c>
      <c r="R269" s="41">
        <v>44.660732819250804</v>
      </c>
      <c r="S269" s="41">
        <v>0.8193724037359793</v>
      </c>
      <c r="T269" s="25" t="s">
        <v>28</v>
      </c>
    </row>
    <row r="270" spans="1:20">
      <c r="A270" s="40" t="s">
        <v>316</v>
      </c>
      <c r="B270" s="21">
        <v>148.89504392174086</v>
      </c>
      <c r="C270" s="37">
        <v>13792.294564372758</v>
      </c>
      <c r="D270" s="25">
        <v>1.6384989243267059</v>
      </c>
      <c r="E270" s="34">
        <v>21.658502165916371</v>
      </c>
      <c r="F270" s="25">
        <v>3.7740040396106997</v>
      </c>
      <c r="G270" s="32">
        <v>4.4411954149872701E-2</v>
      </c>
      <c r="H270" s="29">
        <v>4.1494389984992219</v>
      </c>
      <c r="I270" s="32">
        <v>6.9793673280191294E-3</v>
      </c>
      <c r="J270" s="29">
        <v>1.7247427377056412</v>
      </c>
      <c r="K270" s="30">
        <v>0.41565684863169433</v>
      </c>
      <c r="L270" s="25">
        <v>44.835611792217122</v>
      </c>
      <c r="M270" s="25">
        <v>0.77061599051968344</v>
      </c>
      <c r="N270" s="25">
        <v>44.122458980594061</v>
      </c>
      <c r="O270" s="25">
        <v>1.7916278080619534</v>
      </c>
      <c r="P270" s="25">
        <v>6.5623963889145305</v>
      </c>
      <c r="Q270" s="25">
        <v>90.874075468806382</v>
      </c>
      <c r="R270" s="41">
        <v>44.835611792217122</v>
      </c>
      <c r="S270" s="41">
        <v>0.77061599051968344</v>
      </c>
      <c r="T270" s="25" t="s">
        <v>28</v>
      </c>
    </row>
    <row r="271" spans="1:20">
      <c r="A271" s="40" t="s">
        <v>317</v>
      </c>
      <c r="B271" s="21">
        <v>185.6710311359686</v>
      </c>
      <c r="C271" s="37">
        <v>1064.4603055936727</v>
      </c>
      <c r="D271" s="25">
        <v>1.4972384804487349</v>
      </c>
      <c r="E271" s="34">
        <v>27.571445431568858</v>
      </c>
      <c r="F271" s="25">
        <v>3.6881652014729149</v>
      </c>
      <c r="G271" s="32">
        <v>3.5034126212188203E-2</v>
      </c>
      <c r="H271" s="29">
        <v>4.0402174509142066</v>
      </c>
      <c r="I271" s="32">
        <v>7.0087178863883553E-3</v>
      </c>
      <c r="J271" s="29">
        <v>1.6494831000395078</v>
      </c>
      <c r="K271" s="30">
        <v>0.40826592134694822</v>
      </c>
      <c r="L271" s="25">
        <v>45.023503525169303</v>
      </c>
      <c r="M271" s="25">
        <v>0.74006766003932611</v>
      </c>
      <c r="N271" s="25">
        <v>34.964104543281692</v>
      </c>
      <c r="O271" s="25">
        <v>1.3885820364546042</v>
      </c>
      <c r="P271" s="25" t="s">
        <v>28</v>
      </c>
      <c r="Q271" s="25" t="s">
        <v>28</v>
      </c>
      <c r="R271" s="41">
        <v>45.023503525169303</v>
      </c>
      <c r="S271" s="41">
        <v>0.74006766003932611</v>
      </c>
      <c r="T271" s="25" t="s">
        <v>28</v>
      </c>
    </row>
    <row r="272" spans="1:20">
      <c r="A272" s="40" t="s">
        <v>318</v>
      </c>
      <c r="B272" s="21">
        <v>291.70342888673417</v>
      </c>
      <c r="C272" s="37">
        <v>23531.919119104114</v>
      </c>
      <c r="D272" s="25">
        <v>1.3096570888517669</v>
      </c>
      <c r="E272" s="34">
        <v>21.20252836761345</v>
      </c>
      <c r="F272" s="25">
        <v>2.2421959519657362</v>
      </c>
      <c r="G272" s="32">
        <v>4.5991145757574708E-2</v>
      </c>
      <c r="H272" s="29">
        <v>2.8543454281820502</v>
      </c>
      <c r="I272" s="32">
        <v>7.0753778303876275E-3</v>
      </c>
      <c r="J272" s="29">
        <v>1.7663083355892983</v>
      </c>
      <c r="K272" s="30">
        <v>0.61881379813033721</v>
      </c>
      <c r="L272" s="25">
        <v>45.450216202604636</v>
      </c>
      <c r="M272" s="25">
        <v>0.79996757603737478</v>
      </c>
      <c r="N272" s="25">
        <v>45.656598210883814</v>
      </c>
      <c r="O272" s="25">
        <v>1.2743328810474033</v>
      </c>
      <c r="P272" s="25">
        <v>57.52579680287505</v>
      </c>
      <c r="Q272" s="25">
        <v>53.479181758793558</v>
      </c>
      <c r="R272" s="41">
        <v>45.450216202604636</v>
      </c>
      <c r="S272" s="41">
        <v>0.79996757603737478</v>
      </c>
      <c r="T272" s="25" t="s">
        <v>28</v>
      </c>
    </row>
    <row r="273" spans="1:21">
      <c r="A273" s="40" t="s">
        <v>319</v>
      </c>
      <c r="B273" s="21">
        <v>204.98826148696114</v>
      </c>
      <c r="C273" s="37">
        <v>2945.1360396519208</v>
      </c>
      <c r="D273" s="25">
        <v>1.6209544867321297</v>
      </c>
      <c r="E273" s="34">
        <v>22.897020271331819</v>
      </c>
      <c r="F273" s="25">
        <v>5.2215521931436584</v>
      </c>
      <c r="G273" s="32">
        <v>4.2626947066887369E-2</v>
      </c>
      <c r="H273" s="29">
        <v>5.4198443410375399</v>
      </c>
      <c r="I273" s="32">
        <v>7.0819189602054035E-3</v>
      </c>
      <c r="J273" s="29">
        <v>1.4526201758729962</v>
      </c>
      <c r="K273" s="30">
        <v>0.26801879988954019</v>
      </c>
      <c r="L273" s="25">
        <v>45.492086648464841</v>
      </c>
      <c r="M273" s="25">
        <v>0.65850099100844162</v>
      </c>
      <c r="N273" s="25">
        <v>42.385580589976314</v>
      </c>
      <c r="O273" s="25">
        <v>2.249949236803225</v>
      </c>
      <c r="P273" s="25" t="s">
        <v>28</v>
      </c>
      <c r="Q273" s="25" t="s">
        <v>28</v>
      </c>
      <c r="R273" s="41">
        <v>45.492086648464841</v>
      </c>
      <c r="S273" s="41">
        <v>0.65850099100844162</v>
      </c>
      <c r="T273" s="25" t="s">
        <v>28</v>
      </c>
    </row>
    <row r="274" spans="1:21">
      <c r="A274" s="40" t="s">
        <v>320</v>
      </c>
      <c r="B274" s="21">
        <v>317.6354813004462</v>
      </c>
      <c r="C274" s="37">
        <v>2080572.2203230036</v>
      </c>
      <c r="D274" s="25">
        <v>7.7882055013907472</v>
      </c>
      <c r="E274" s="34">
        <v>10.899139932878764</v>
      </c>
      <c r="F274" s="25">
        <v>1.072647798994514</v>
      </c>
      <c r="G274" s="32">
        <v>2.9712546890853977</v>
      </c>
      <c r="H274" s="29">
        <v>2.2027268130402979</v>
      </c>
      <c r="I274" s="32">
        <v>0.23497402867917527</v>
      </c>
      <c r="J274" s="29">
        <v>1.923910629992696</v>
      </c>
      <c r="K274" s="30">
        <v>0.87342225944815721</v>
      </c>
      <c r="L274" s="25">
        <v>1360.5153292457355</v>
      </c>
      <c r="M274" s="25">
        <v>23.597558857384797</v>
      </c>
      <c r="N274" s="25">
        <v>1400.2965805543379</v>
      </c>
      <c r="O274" s="25">
        <v>16.735627961003047</v>
      </c>
      <c r="P274" s="25">
        <v>1462.2063084984636</v>
      </c>
      <c r="Q274" s="25">
        <v>20.384836900279765</v>
      </c>
      <c r="R274" s="41">
        <v>1462.2063084984636</v>
      </c>
      <c r="S274" s="41">
        <v>20.384836900279765</v>
      </c>
      <c r="T274" s="25">
        <v>93.045374058250758</v>
      </c>
    </row>
    <row r="275" spans="1:21">
      <c r="A275" s="40" t="s">
        <v>321</v>
      </c>
      <c r="B275" s="21">
        <v>587.73140551473375</v>
      </c>
      <c r="C275" s="37">
        <v>391267.62479137041</v>
      </c>
      <c r="D275" s="25">
        <v>10.37510950346447</v>
      </c>
      <c r="E275" s="34">
        <v>10.759777447292928</v>
      </c>
      <c r="F275" s="25">
        <v>0.94059339039244816</v>
      </c>
      <c r="G275" s="32">
        <v>3.0508897338220229</v>
      </c>
      <c r="H275" s="29">
        <v>1.6786512516296432</v>
      </c>
      <c r="I275" s="32">
        <v>0.23818672581741204</v>
      </c>
      <c r="J275" s="29">
        <v>1.3903791204372307</v>
      </c>
      <c r="K275" s="30">
        <v>0.82827157760579728</v>
      </c>
      <c r="L275" s="25">
        <v>1377.2634423689622</v>
      </c>
      <c r="M275" s="25">
        <v>17.241851056336372</v>
      </c>
      <c r="N275" s="25">
        <v>1420.4564597189167</v>
      </c>
      <c r="O275" s="25">
        <v>12.837770846958961</v>
      </c>
      <c r="P275" s="25">
        <v>1486.6221088606562</v>
      </c>
      <c r="Q275" s="25">
        <v>17.816682797919952</v>
      </c>
      <c r="R275" s="41">
        <v>1486.6221088606562</v>
      </c>
      <c r="S275" s="41">
        <v>17.816682797919952</v>
      </c>
      <c r="T275" s="25">
        <v>92.643815409451548</v>
      </c>
    </row>
    <row r="276" spans="1:21">
      <c r="A276" s="40" t="s">
        <v>322</v>
      </c>
      <c r="B276" s="21">
        <v>176.91043344738844</v>
      </c>
      <c r="C276" s="37">
        <v>79085.486635845504</v>
      </c>
      <c r="D276" s="25">
        <v>2.3818721914531102</v>
      </c>
      <c r="E276" s="34">
        <v>9.9638667798992326</v>
      </c>
      <c r="F276" s="25">
        <v>0.81030662778553753</v>
      </c>
      <c r="G276" s="32">
        <v>3.8823971668158821</v>
      </c>
      <c r="H276" s="29">
        <v>1.7059025468068358</v>
      </c>
      <c r="I276" s="32">
        <v>0.28068268870128915</v>
      </c>
      <c r="J276" s="29">
        <v>1.5011684343100473</v>
      </c>
      <c r="K276" s="30">
        <v>0.87998487200806608</v>
      </c>
      <c r="L276" s="25">
        <v>1594.7995893541154</v>
      </c>
      <c r="M276" s="25">
        <v>21.20915105356346</v>
      </c>
      <c r="N276" s="25">
        <v>1610.0282499495861</v>
      </c>
      <c r="O276" s="25">
        <v>13.774556511705327</v>
      </c>
      <c r="P276" s="25">
        <v>1630.7958368329487</v>
      </c>
      <c r="Q276" s="25">
        <v>15.059327506677619</v>
      </c>
      <c r="R276" s="41">
        <v>1630.7958368329487</v>
      </c>
      <c r="S276" s="41">
        <v>15.059327506677619</v>
      </c>
      <c r="T276" s="25">
        <v>97.792718949495296</v>
      </c>
    </row>
    <row r="277" spans="1:21">
      <c r="A277" s="40" t="s">
        <v>323</v>
      </c>
      <c r="B277" s="21">
        <v>137.99815822787309</v>
      </c>
      <c r="C277" s="37">
        <v>19601.953111671253</v>
      </c>
      <c r="D277" s="25">
        <v>1.2543754510798371</v>
      </c>
      <c r="E277" s="34">
        <v>7.4779197374418773</v>
      </c>
      <c r="F277" s="25">
        <v>1.3934043947071852</v>
      </c>
      <c r="G277" s="32">
        <v>6.0887091701002927</v>
      </c>
      <c r="H277" s="29">
        <v>2.1414689754395488</v>
      </c>
      <c r="I277" s="32">
        <v>0.33036481264429207</v>
      </c>
      <c r="J277" s="29">
        <v>1.6261345471949156</v>
      </c>
      <c r="K277" s="30">
        <v>0.75935470737377475</v>
      </c>
      <c r="L277" s="25">
        <v>1840.149555796153</v>
      </c>
      <c r="M277" s="25">
        <v>26.031552941615359</v>
      </c>
      <c r="N277" s="25">
        <v>1988.631020473111</v>
      </c>
      <c r="O277" s="25">
        <v>18.678790646202515</v>
      </c>
      <c r="P277" s="25">
        <v>2147.464813230798</v>
      </c>
      <c r="Q277" s="25">
        <v>24.343551148900815</v>
      </c>
      <c r="R277" s="41">
        <v>2147.464813230798</v>
      </c>
      <c r="S277" s="41">
        <v>24.343551148900815</v>
      </c>
      <c r="T277" s="25">
        <v>85.68939264842723</v>
      </c>
    </row>
    <row r="278" spans="1:21">
      <c r="B278" s="21"/>
      <c r="C278" s="37"/>
      <c r="D278" s="25"/>
      <c r="E278" s="34"/>
      <c r="F278" s="25"/>
      <c r="G278" s="32"/>
      <c r="H278" s="29"/>
      <c r="I278" s="32"/>
      <c r="J278" s="29"/>
      <c r="K278" s="30"/>
      <c r="L278" s="25"/>
      <c r="M278" s="25"/>
      <c r="N278" s="25"/>
      <c r="O278" s="25"/>
      <c r="P278" s="25"/>
      <c r="Q278" s="25"/>
      <c r="R278" s="24"/>
      <c r="S278" s="24"/>
      <c r="T278" s="25"/>
    </row>
    <row r="279" spans="1:21">
      <c r="B279" s="21"/>
      <c r="C279" s="37"/>
      <c r="D279" s="25"/>
      <c r="E279" s="34"/>
      <c r="F279" s="25"/>
      <c r="G279" s="32"/>
      <c r="H279" s="29"/>
      <c r="I279" s="32"/>
      <c r="J279" s="29"/>
      <c r="K279" s="30"/>
      <c r="L279" s="25"/>
      <c r="M279" s="25"/>
      <c r="N279" s="25"/>
      <c r="O279" s="25"/>
      <c r="P279" s="25"/>
      <c r="Q279" s="25"/>
      <c r="R279" s="24"/>
      <c r="S279" s="24"/>
      <c r="T279" s="25"/>
    </row>
    <row r="280" spans="1:21">
      <c r="A280" s="60" t="s">
        <v>355</v>
      </c>
      <c r="B280" s="54">
        <v>46.479695958322658</v>
      </c>
      <c r="C280" s="54">
        <v>1192.5276315223441</v>
      </c>
      <c r="D280" s="55">
        <v>0.78101507507625156</v>
      </c>
      <c r="E280" s="56">
        <v>11.913875828105345</v>
      </c>
      <c r="F280" s="55">
        <v>144.59285361012326</v>
      </c>
      <c r="G280" s="57">
        <v>7.1668695685434824E-2</v>
      </c>
      <c r="H280" s="58">
        <v>145.95918729606055</v>
      </c>
      <c r="I280" s="57">
        <v>6.1927178790146488E-3</v>
      </c>
      <c r="J280" s="58">
        <v>19.924634024441993</v>
      </c>
      <c r="K280" s="59">
        <v>0.13650825544833442</v>
      </c>
      <c r="L280" s="55">
        <v>39.797723119142411</v>
      </c>
      <c r="M280" s="55">
        <v>7.905127913555491</v>
      </c>
      <c r="N280" s="55">
        <v>70.281730567894584</v>
      </c>
      <c r="O280" s="55">
        <v>99.429521137961984</v>
      </c>
      <c r="P280" s="55">
        <v>1291.0460243005159</v>
      </c>
      <c r="Q280" s="55">
        <v>381.9041992136419</v>
      </c>
      <c r="R280" s="41">
        <v>39.797723119142411</v>
      </c>
      <c r="S280" s="41">
        <v>7.905127913555491</v>
      </c>
      <c r="T280" s="55" t="s">
        <v>28</v>
      </c>
      <c r="U280" s="53"/>
    </row>
    <row r="281" spans="1:21">
      <c r="A281" s="60" t="s">
        <v>356</v>
      </c>
      <c r="B281" s="54">
        <v>53.881031952712043</v>
      </c>
      <c r="C281" s="54">
        <v>1129.25568782301</v>
      </c>
      <c r="D281" s="55">
        <v>0.73893085357851296</v>
      </c>
      <c r="E281" s="56">
        <v>1.0011186069954783</v>
      </c>
      <c r="F281" s="55">
        <v>1682.7991867978635</v>
      </c>
      <c r="G281" s="57">
        <v>0.89207440442456942</v>
      </c>
      <c r="H281" s="58">
        <v>1682.8386686680763</v>
      </c>
      <c r="I281" s="57">
        <v>6.4771706200598056E-3</v>
      </c>
      <c r="J281" s="58">
        <v>11.527431500231215</v>
      </c>
      <c r="K281" s="59">
        <v>6.8499920490562244E-3</v>
      </c>
      <c r="L281" s="55">
        <v>41.619880052776203</v>
      </c>
      <c r="M281" s="55">
        <v>4.7822496512091917</v>
      </c>
      <c r="N281" s="55">
        <v>647.48316562140951</v>
      </c>
      <c r="O281" s="55" t="e">
        <v>#NUM!</v>
      </c>
      <c r="P281" s="55" t="s">
        <v>28</v>
      </c>
      <c r="Q281" s="55" t="s">
        <v>28</v>
      </c>
      <c r="R281" s="41">
        <v>41.619880052776203</v>
      </c>
      <c r="S281" s="41">
        <v>4.7822496512091917</v>
      </c>
      <c r="T281" s="55" t="s">
        <v>28</v>
      </c>
      <c r="U281" s="53"/>
    </row>
    <row r="282" spans="1:21">
      <c r="A282" s="60" t="s">
        <v>357</v>
      </c>
      <c r="B282" s="54">
        <v>116.99433557135957</v>
      </c>
      <c r="C282" s="54">
        <v>2307.5665609183388</v>
      </c>
      <c r="D282" s="55">
        <v>0.72565652896112565</v>
      </c>
      <c r="E282" s="56">
        <v>26.344720641139929</v>
      </c>
      <c r="F282" s="55">
        <v>42.868994079237126</v>
      </c>
      <c r="G282" s="57">
        <v>3.417719663909418E-2</v>
      </c>
      <c r="H282" s="58">
        <v>44.043561819235826</v>
      </c>
      <c r="I282" s="57">
        <v>6.5302342453890539E-3</v>
      </c>
      <c r="J282" s="58">
        <v>10.103696569037501</v>
      </c>
      <c r="K282" s="59">
        <v>0.22940234966702325</v>
      </c>
      <c r="L282" s="55">
        <v>41.95973981298328</v>
      </c>
      <c r="M282" s="55">
        <v>4.2257178711955525</v>
      </c>
      <c r="N282" s="55">
        <v>34.123096371241935</v>
      </c>
      <c r="O282" s="55">
        <v>14.78034244532742</v>
      </c>
      <c r="P282" s="55">
        <v>-488.12420630623006</v>
      </c>
      <c r="Q282" s="55">
        <v>1184.6870693445767</v>
      </c>
      <c r="R282" s="41">
        <v>41.95973981298328</v>
      </c>
      <c r="S282" s="41">
        <v>4.2257178711955525</v>
      </c>
      <c r="T282" s="55" t="s">
        <v>28</v>
      </c>
      <c r="U282" s="53"/>
    </row>
    <row r="283" spans="1:21">
      <c r="A283" s="60" t="s">
        <v>358</v>
      </c>
      <c r="B283" s="54">
        <v>56.966902828007655</v>
      </c>
      <c r="C283" s="54">
        <v>1914.844579350568</v>
      </c>
      <c r="D283" s="55">
        <v>0.63109852997302673</v>
      </c>
      <c r="E283" s="56">
        <v>40.51188323111581</v>
      </c>
      <c r="F283" s="55">
        <v>148.58265382975608</v>
      </c>
      <c r="G283" s="57">
        <v>2.2896750226596756E-2</v>
      </c>
      <c r="H283" s="58">
        <v>149.43747216964789</v>
      </c>
      <c r="I283" s="57">
        <v>6.7275201011888029E-3</v>
      </c>
      <c r="J283" s="58">
        <v>15.960985851793742</v>
      </c>
      <c r="K283" s="59">
        <v>0.10680711885753763</v>
      </c>
      <c r="L283" s="55">
        <v>43.223151157191175</v>
      </c>
      <c r="M283" s="55">
        <v>6.8757669188547546</v>
      </c>
      <c r="N283" s="55">
        <v>22.986803529598031</v>
      </c>
      <c r="O283" s="55">
        <v>33.977665102538872</v>
      </c>
      <c r="P283" s="55" t="s">
        <v>28</v>
      </c>
      <c r="Q283" s="55" t="s">
        <v>28</v>
      </c>
      <c r="R283" s="41">
        <v>43.223151157191175</v>
      </c>
      <c r="S283" s="41">
        <v>6.8757669188547546</v>
      </c>
      <c r="T283" s="55" t="s">
        <v>28</v>
      </c>
      <c r="U283" s="53"/>
    </row>
    <row r="284" spans="1:21">
      <c r="A284" s="60" t="s">
        <v>359</v>
      </c>
      <c r="B284" s="54">
        <v>42.93667379579739</v>
      </c>
      <c r="C284" s="54">
        <v>995.75079835236227</v>
      </c>
      <c r="D284" s="55">
        <v>0.72499973510988958</v>
      </c>
      <c r="E284" s="56">
        <v>2.0274810345245622</v>
      </c>
      <c r="F284" s="55">
        <v>1109.8569389275226</v>
      </c>
      <c r="G284" s="57">
        <v>0.46082892596121422</v>
      </c>
      <c r="H284" s="58">
        <v>1110.1084181851945</v>
      </c>
      <c r="I284" s="57">
        <v>6.7763410759115574E-3</v>
      </c>
      <c r="J284" s="58">
        <v>23.627848824306351</v>
      </c>
      <c r="K284" s="59">
        <v>2.1284271371378373E-2</v>
      </c>
      <c r="L284" s="55">
        <v>43.535760663403899</v>
      </c>
      <c r="M284" s="55">
        <v>10.251915343119332</v>
      </c>
      <c r="N284" s="55">
        <v>384.83427132518813</v>
      </c>
      <c r="O284" s="55" t="e">
        <v>#NUM!</v>
      </c>
      <c r="P284" s="55" t="s">
        <v>28</v>
      </c>
      <c r="Q284" s="55" t="s">
        <v>28</v>
      </c>
      <c r="R284" s="41">
        <v>43.535760663403899</v>
      </c>
      <c r="S284" s="41">
        <v>10.251915343119332</v>
      </c>
      <c r="T284" s="55" t="s">
        <v>28</v>
      </c>
      <c r="U284" s="53"/>
    </row>
    <row r="285" spans="1:21">
      <c r="A285" s="60" t="s">
        <v>360</v>
      </c>
      <c r="B285" s="54">
        <v>56.762584923064082</v>
      </c>
      <c r="C285" s="54">
        <v>1169.1421157805401</v>
      </c>
      <c r="D285" s="55">
        <v>0.74112169202916167</v>
      </c>
      <c r="E285" s="56">
        <v>4.9643021021718052</v>
      </c>
      <c r="F285" s="55">
        <v>246.22569047506587</v>
      </c>
      <c r="G285" s="57">
        <v>0.18840718306182366</v>
      </c>
      <c r="H285" s="58">
        <v>246.76035205425953</v>
      </c>
      <c r="I285" s="57">
        <v>6.783508666507683E-3</v>
      </c>
      <c r="J285" s="58">
        <v>16.235168493710301</v>
      </c>
      <c r="K285" s="59">
        <v>6.5793261999156472E-2</v>
      </c>
      <c r="L285" s="55">
        <v>43.581654762530619</v>
      </c>
      <c r="M285" s="55">
        <v>7.0516941900230705</v>
      </c>
      <c r="N285" s="55">
        <v>175.26923785476254</v>
      </c>
      <c r="O285" s="55">
        <v>419.58202349929616</v>
      </c>
      <c r="P285" s="55">
        <v>2837.8691410715242</v>
      </c>
      <c r="Q285" s="55">
        <v>268.29824196514278</v>
      </c>
      <c r="R285" s="41">
        <v>43.581654762530619</v>
      </c>
      <c r="S285" s="41">
        <v>7.0516941900230705</v>
      </c>
      <c r="T285" s="55" t="s">
        <v>28</v>
      </c>
      <c r="U285" s="53"/>
    </row>
    <row r="286" spans="1:21">
      <c r="A286" s="60" t="s">
        <v>361</v>
      </c>
      <c r="B286" s="54">
        <v>99.37879167929772</v>
      </c>
      <c r="C286" s="54">
        <v>505.51999869372634</v>
      </c>
      <c r="D286" s="55">
        <v>0.82633550355638852</v>
      </c>
      <c r="E286" s="56">
        <v>31.318535353754584</v>
      </c>
      <c r="F286" s="55">
        <v>34.505271628864385</v>
      </c>
      <c r="G286" s="57">
        <v>2.9911703079817574E-2</v>
      </c>
      <c r="H286" s="58">
        <v>42.26938136664819</v>
      </c>
      <c r="I286" s="57">
        <v>6.7942466666396622E-3</v>
      </c>
      <c r="J286" s="58">
        <v>24.4148895335906</v>
      </c>
      <c r="K286" s="59">
        <v>0.57760224408807359</v>
      </c>
      <c r="L286" s="55">
        <v>43.650409590751678</v>
      </c>
      <c r="M286" s="55">
        <v>10.621208808929588</v>
      </c>
      <c r="N286" s="55">
        <v>29.926459259487935</v>
      </c>
      <c r="O286" s="55">
        <v>12.465760222236097</v>
      </c>
      <c r="P286" s="55">
        <v>-971.34013721281713</v>
      </c>
      <c r="Q286" s="55">
        <v>1040.9728497135241</v>
      </c>
      <c r="R286" s="41">
        <v>43.650409590751678</v>
      </c>
      <c r="S286" s="41">
        <v>10.621208808929588</v>
      </c>
      <c r="T286" s="55" t="s">
        <v>28</v>
      </c>
      <c r="U286" s="53"/>
    </row>
    <row r="287" spans="1:21">
      <c r="A287" s="60" t="s">
        <v>362</v>
      </c>
      <c r="B287" s="54">
        <v>64.290796996180035</v>
      </c>
      <c r="C287" s="54">
        <v>2071.3918378397207</v>
      </c>
      <c r="D287" s="55">
        <v>0.73299731191636885</v>
      </c>
      <c r="E287" s="56">
        <v>9.8787585470595527</v>
      </c>
      <c r="F287" s="55">
        <v>112.87678579433526</v>
      </c>
      <c r="G287" s="57">
        <v>9.5487850246450318E-2</v>
      </c>
      <c r="H287" s="58">
        <v>113.66360461709836</v>
      </c>
      <c r="I287" s="57">
        <v>6.8414666141751066E-3</v>
      </c>
      <c r="J287" s="58">
        <v>13.350889232250193</v>
      </c>
      <c r="K287" s="59">
        <v>0.11745966773819813</v>
      </c>
      <c r="L287" s="55">
        <v>43.952747632850425</v>
      </c>
      <c r="M287" s="55">
        <v>5.848124850807622</v>
      </c>
      <c r="N287" s="55">
        <v>92.602720607952662</v>
      </c>
      <c r="O287" s="55">
        <v>100.92969103866709</v>
      </c>
      <c r="P287" s="55">
        <v>1646.723675350001</v>
      </c>
      <c r="Q287" s="55">
        <v>38.508775904246491</v>
      </c>
      <c r="R287" s="41">
        <v>43.952747632850425</v>
      </c>
      <c r="S287" s="41">
        <v>5.848124850807622</v>
      </c>
      <c r="T287" s="55" t="s">
        <v>28</v>
      </c>
      <c r="U287" s="53"/>
    </row>
    <row r="288" spans="1:21">
      <c r="A288" s="60" t="s">
        <v>363</v>
      </c>
      <c r="B288" s="54">
        <v>30.46899028582968</v>
      </c>
      <c r="C288" s="54">
        <v>927.96595907733445</v>
      </c>
      <c r="D288" s="55">
        <v>0.87428860467932812</v>
      </c>
      <c r="E288" s="56">
        <v>5.2197899647763304</v>
      </c>
      <c r="F288" s="55">
        <v>210.39772111458271</v>
      </c>
      <c r="G288" s="57">
        <v>0.18130627457086332</v>
      </c>
      <c r="H288" s="58">
        <v>211.76673360947274</v>
      </c>
      <c r="I288" s="57">
        <v>6.8637994818390941E-3</v>
      </c>
      <c r="J288" s="58">
        <v>24.04055767688568</v>
      </c>
      <c r="K288" s="59">
        <v>0.11352376866340008</v>
      </c>
      <c r="L288" s="55">
        <v>44.095734709723324</v>
      </c>
      <c r="M288" s="55">
        <v>10.564695720131596</v>
      </c>
      <c r="N288" s="55">
        <v>169.18397577237531</v>
      </c>
      <c r="O288" s="55">
        <v>342.43609868826388</v>
      </c>
      <c r="P288" s="55">
        <v>2755.747913303569</v>
      </c>
      <c r="Q288" s="55">
        <v>332.22680878283848</v>
      </c>
      <c r="R288" s="41">
        <v>44.095734709723324</v>
      </c>
      <c r="S288" s="41">
        <v>10.564695720131596</v>
      </c>
      <c r="T288" s="55" t="s">
        <v>28</v>
      </c>
      <c r="U288" s="53"/>
    </row>
    <row r="289" spans="1:21">
      <c r="A289" s="60" t="s">
        <v>364</v>
      </c>
      <c r="B289" s="54">
        <v>38.675608372124017</v>
      </c>
      <c r="C289" s="54">
        <v>1819.0341026015756</v>
      </c>
      <c r="D289" s="55">
        <v>0.97815961255753936</v>
      </c>
      <c r="E289" s="56">
        <v>9.4566591469566941</v>
      </c>
      <c r="F289" s="55">
        <v>224.55745570646437</v>
      </c>
      <c r="G289" s="57">
        <v>0.10036096621530458</v>
      </c>
      <c r="H289" s="58">
        <v>225.48214857235465</v>
      </c>
      <c r="I289" s="57">
        <v>6.8833728543470536E-3</v>
      </c>
      <c r="J289" s="58">
        <v>20.39971596480498</v>
      </c>
      <c r="K289" s="59">
        <v>9.0471534416209448E-2</v>
      </c>
      <c r="L289" s="55">
        <v>44.221051400781164</v>
      </c>
      <c r="M289" s="55">
        <v>8.9901043602478552</v>
      </c>
      <c r="N289" s="55">
        <v>97.109485789053522</v>
      </c>
      <c r="O289" s="55">
        <v>211.84084490472577</v>
      </c>
      <c r="P289" s="55">
        <v>1727.2990100808306</v>
      </c>
      <c r="Q289" s="55">
        <v>456.11404234881985</v>
      </c>
      <c r="R289" s="41">
        <v>44.221051400781164</v>
      </c>
      <c r="S289" s="41">
        <v>8.9901043602478552</v>
      </c>
      <c r="T289" s="55" t="s">
        <v>28</v>
      </c>
      <c r="U289" s="53"/>
    </row>
    <row r="290" spans="1:21">
      <c r="A290" s="60" t="s">
        <v>365</v>
      </c>
      <c r="B290" s="54">
        <v>81.560990720615251</v>
      </c>
      <c r="C290" s="54">
        <v>2057.1508104492777</v>
      </c>
      <c r="D290" s="55">
        <v>0.92158091522247065</v>
      </c>
      <c r="E290" s="56">
        <v>12.986626854063195</v>
      </c>
      <c r="F290" s="55">
        <v>189.63921028404641</v>
      </c>
      <c r="G290" s="57">
        <v>7.3091939707602568E-2</v>
      </c>
      <c r="H290" s="58">
        <v>189.94866163700482</v>
      </c>
      <c r="I290" s="57">
        <v>6.8843758849892623E-3</v>
      </c>
      <c r="J290" s="58">
        <v>10.838080112850299</v>
      </c>
      <c r="K290" s="59">
        <v>5.7057944075240036E-2</v>
      </c>
      <c r="L290" s="55">
        <v>44.227473145255296</v>
      </c>
      <c r="M290" s="55">
        <v>4.7770041075376888</v>
      </c>
      <c r="N290" s="55">
        <v>71.629329035559593</v>
      </c>
      <c r="O290" s="55">
        <v>132.11122720858566</v>
      </c>
      <c r="P290" s="55">
        <v>1121.2670907669171</v>
      </c>
      <c r="Q290" s="55">
        <v>773.45531047288057</v>
      </c>
      <c r="R290" s="41">
        <v>44.227473145255296</v>
      </c>
      <c r="S290" s="41">
        <v>4.7770041075376888</v>
      </c>
      <c r="T290" s="55" t="s">
        <v>28</v>
      </c>
      <c r="U290" s="53"/>
    </row>
    <row r="291" spans="1:21">
      <c r="A291" s="60" t="s">
        <v>366</v>
      </c>
      <c r="B291" s="54">
        <v>44.167384754074014</v>
      </c>
      <c r="C291" s="54">
        <v>2847.6394933683005</v>
      </c>
      <c r="D291" s="55">
        <v>0.62561364332413016</v>
      </c>
      <c r="E291" s="56">
        <v>8.9143125766902127</v>
      </c>
      <c r="F291" s="55">
        <v>89.28815864231602</v>
      </c>
      <c r="G291" s="57">
        <v>0.1071141888406003</v>
      </c>
      <c r="H291" s="58">
        <v>90.423310825309855</v>
      </c>
      <c r="I291" s="57">
        <v>6.9252201967198558E-3</v>
      </c>
      <c r="J291" s="58">
        <v>14.282852196784958</v>
      </c>
      <c r="K291" s="59">
        <v>0.15795542174272101</v>
      </c>
      <c r="L291" s="55">
        <v>44.488966933890453</v>
      </c>
      <c r="M291" s="55">
        <v>6.3324191775035636</v>
      </c>
      <c r="N291" s="55">
        <v>103.32213029828154</v>
      </c>
      <c r="O291" s="55">
        <v>89.05874621898262</v>
      </c>
      <c r="P291" s="55">
        <v>1835.0006446598074</v>
      </c>
      <c r="Q291" s="55">
        <v>288.40870625135091</v>
      </c>
      <c r="R291" s="41">
        <v>44.488966933890453</v>
      </c>
      <c r="S291" s="41">
        <v>6.3324191775035636</v>
      </c>
      <c r="T291" s="55" t="s">
        <v>28</v>
      </c>
      <c r="U291" s="53"/>
    </row>
    <row r="292" spans="1:21">
      <c r="A292" s="60" t="s">
        <v>367</v>
      </c>
      <c r="B292" s="54">
        <v>106.13754306316788</v>
      </c>
      <c r="C292" s="54">
        <v>3219.5329377656767</v>
      </c>
      <c r="D292" s="55">
        <v>0.70621682394865803</v>
      </c>
      <c r="E292" s="56">
        <v>20.23052119603755</v>
      </c>
      <c r="F292" s="55">
        <v>42.378090015650891</v>
      </c>
      <c r="G292" s="57">
        <v>4.7330147186782634E-2</v>
      </c>
      <c r="H292" s="58">
        <v>44.128723334806544</v>
      </c>
      <c r="I292" s="57">
        <v>6.9445426883796291E-3</v>
      </c>
      <c r="J292" s="58">
        <v>12.3061655191733</v>
      </c>
      <c r="K292" s="59">
        <v>0.27886973810245735</v>
      </c>
      <c r="L292" s="55">
        <v>44.612669853085102</v>
      </c>
      <c r="M292" s="55">
        <v>5.4711567957681595</v>
      </c>
      <c r="N292" s="55">
        <v>46.955586139317901</v>
      </c>
      <c r="O292" s="55">
        <v>20.251775602649388</v>
      </c>
      <c r="P292" s="55">
        <v>168.26701674617647</v>
      </c>
      <c r="Q292" s="25">
        <v>1032.2550512979435</v>
      </c>
      <c r="R292" s="41">
        <v>44.612669853085102</v>
      </c>
      <c r="S292" s="41">
        <v>5.4711567957681595</v>
      </c>
      <c r="T292" s="25" t="s">
        <v>28</v>
      </c>
    </row>
    <row r="293" spans="1:21">
      <c r="A293" s="60" t="s">
        <v>368</v>
      </c>
      <c r="B293" s="54">
        <v>117.74896328831444</v>
      </c>
      <c r="C293" s="54">
        <v>3263.31182224742</v>
      </c>
      <c r="D293" s="55">
        <v>0.80950231789986504</v>
      </c>
      <c r="E293" s="56">
        <v>20.968110233602872</v>
      </c>
      <c r="F293" s="55">
        <v>88.524059545031491</v>
      </c>
      <c r="G293" s="57">
        <v>4.5765129790496392E-2</v>
      </c>
      <c r="H293" s="58">
        <v>88.971724681392644</v>
      </c>
      <c r="I293" s="57">
        <v>6.9597351777072169E-3</v>
      </c>
      <c r="J293" s="58">
        <v>8.9139595270144181</v>
      </c>
      <c r="K293" s="59">
        <v>0.10018867858227189</v>
      </c>
      <c r="L293" s="55">
        <v>44.709930760410053</v>
      </c>
      <c r="M293" s="55">
        <v>3.971636818417533</v>
      </c>
      <c r="N293" s="55">
        <v>45.43717228032714</v>
      </c>
      <c r="O293" s="55">
        <v>39.555062278434328</v>
      </c>
      <c r="P293" s="55">
        <v>83.968364614572579</v>
      </c>
      <c r="Q293" s="55">
        <v>2841.8449814186706</v>
      </c>
      <c r="R293" s="41">
        <v>44.709930760410053</v>
      </c>
      <c r="S293" s="41">
        <v>3.971636818417533</v>
      </c>
      <c r="T293" s="55" t="s">
        <v>28</v>
      </c>
      <c r="U293" s="53"/>
    </row>
    <row r="294" spans="1:21">
      <c r="A294" s="60" t="s">
        <v>369</v>
      </c>
      <c r="B294" s="54">
        <v>94.21812307721234</v>
      </c>
      <c r="C294" s="54">
        <v>3536.3815135928562</v>
      </c>
      <c r="D294" s="55">
        <v>0.75117875050221272</v>
      </c>
      <c r="E294" s="56">
        <v>16.562997478111086</v>
      </c>
      <c r="F294" s="55">
        <v>38.901460504450156</v>
      </c>
      <c r="G294" s="57">
        <v>5.8691718483562846E-2</v>
      </c>
      <c r="H294" s="58">
        <v>43.479886346272714</v>
      </c>
      <c r="I294" s="57">
        <v>7.0504118452948744E-3</v>
      </c>
      <c r="J294" s="58">
        <v>19.42104238462748</v>
      </c>
      <c r="K294" s="59">
        <v>0.44666727575961873</v>
      </c>
      <c r="L294" s="55">
        <v>45.290403859994676</v>
      </c>
      <c r="M294" s="55">
        <v>8.7650477131244671</v>
      </c>
      <c r="N294" s="55">
        <v>57.911273789719097</v>
      </c>
      <c r="O294" s="55">
        <v>24.479906424348059</v>
      </c>
      <c r="P294" s="55">
        <v>617.04023017707857</v>
      </c>
      <c r="Q294" s="55">
        <v>871.3450753289103</v>
      </c>
      <c r="R294" s="41">
        <v>45.290403859994676</v>
      </c>
      <c r="S294" s="41">
        <v>8.7650477131244671</v>
      </c>
      <c r="T294" s="55" t="s">
        <v>28</v>
      </c>
      <c r="U294" s="53"/>
    </row>
    <row r="295" spans="1:21">
      <c r="A295" s="60" t="s">
        <v>370</v>
      </c>
      <c r="B295" s="54">
        <v>41.132979868963233</v>
      </c>
      <c r="C295" s="54">
        <v>517.10989383740753</v>
      </c>
      <c r="D295" s="55">
        <v>0.93066102992557276</v>
      </c>
      <c r="E295" s="56">
        <v>15.058053303251633</v>
      </c>
      <c r="F295" s="55">
        <v>43.582715381555083</v>
      </c>
      <c r="G295" s="57">
        <v>6.4813541719625431E-2</v>
      </c>
      <c r="H295" s="58">
        <v>50.301058539485531</v>
      </c>
      <c r="I295" s="57">
        <v>7.0783708005993859E-3</v>
      </c>
      <c r="J295" s="58">
        <v>25.114605514781875</v>
      </c>
      <c r="K295" s="59">
        <v>0.49928582507000946</v>
      </c>
      <c r="L295" s="55">
        <v>45.469374547029624</v>
      </c>
      <c r="M295" s="55">
        <v>11.379287189824655</v>
      </c>
      <c r="N295" s="55">
        <v>63.765756852187515</v>
      </c>
      <c r="O295" s="55">
        <v>31.098180904178822</v>
      </c>
      <c r="P295" s="55">
        <v>819.33410659354877</v>
      </c>
      <c r="Q295" s="55">
        <v>955.50499830569299</v>
      </c>
      <c r="R295" s="41">
        <v>45.469374547029624</v>
      </c>
      <c r="S295" s="41">
        <v>11.379287189824655</v>
      </c>
      <c r="T295" s="55" t="s">
        <v>28</v>
      </c>
      <c r="U295" s="53"/>
    </row>
    <row r="296" spans="1:21">
      <c r="A296" s="60" t="s">
        <v>371</v>
      </c>
      <c r="B296" s="54">
        <v>36.895404555239992</v>
      </c>
      <c r="C296" s="54">
        <v>1142.0017266862576</v>
      </c>
      <c r="D296" s="55">
        <v>1.0200903181513326</v>
      </c>
      <c r="E296" s="56">
        <v>4.2220169526499056</v>
      </c>
      <c r="F296" s="55">
        <v>266.45007111652365</v>
      </c>
      <c r="G296" s="57">
        <v>0.23417031743548475</v>
      </c>
      <c r="H296" s="58">
        <v>267.89118209824198</v>
      </c>
      <c r="I296" s="57">
        <v>7.1705182043808125E-3</v>
      </c>
      <c r="J296" s="58">
        <v>27.749685547640425</v>
      </c>
      <c r="K296" s="59">
        <v>0.10358566239580108</v>
      </c>
      <c r="L296" s="55">
        <v>46.05919275096457</v>
      </c>
      <c r="M296" s="55">
        <v>12.735745583310202</v>
      </c>
      <c r="N296" s="55">
        <v>213.63551461791337</v>
      </c>
      <c r="O296" s="55">
        <v>569.04812413083948</v>
      </c>
      <c r="P296" s="55">
        <v>3098.9337882876148</v>
      </c>
      <c r="Q296" s="55">
        <v>381.22289734348863</v>
      </c>
      <c r="R296" s="41">
        <v>46.05919275096457</v>
      </c>
      <c r="S296" s="41">
        <v>12.735745583310202</v>
      </c>
      <c r="T296" s="55" t="s">
        <v>28</v>
      </c>
      <c r="U296" s="53"/>
    </row>
    <row r="297" spans="1:21">
      <c r="A297" s="60" t="s">
        <v>372</v>
      </c>
      <c r="B297" s="54">
        <v>85.430450131060979</v>
      </c>
      <c r="C297" s="54">
        <v>2142.5478800869005</v>
      </c>
      <c r="D297" s="55">
        <v>0.58918950582811103</v>
      </c>
      <c r="E297" s="56">
        <v>15.971359532173366</v>
      </c>
      <c r="F297" s="55">
        <v>42.214320798084429</v>
      </c>
      <c r="G297" s="57">
        <v>6.3086612535533257E-2</v>
      </c>
      <c r="H297" s="58">
        <v>43.064974660893043</v>
      </c>
      <c r="I297" s="57">
        <v>7.3076513669271606E-3</v>
      </c>
      <c r="J297" s="58">
        <v>8.5172273716143447</v>
      </c>
      <c r="K297" s="59">
        <v>0.19777620766485082</v>
      </c>
      <c r="L297" s="55">
        <v>46.93685643438922</v>
      </c>
      <c r="M297" s="55">
        <v>3.9832006940648874</v>
      </c>
      <c r="N297" s="55">
        <v>62.117657894942603</v>
      </c>
      <c r="O297" s="55">
        <v>25.954773304835864</v>
      </c>
      <c r="P297" s="55">
        <v>695.09871861087186</v>
      </c>
      <c r="Q297" s="25">
        <v>940.53190309596869</v>
      </c>
      <c r="R297" s="41">
        <v>46.93685643438922</v>
      </c>
      <c r="S297" s="41">
        <v>3.9832006940648874</v>
      </c>
      <c r="T297" s="25" t="s">
        <v>28</v>
      </c>
    </row>
    <row r="298" spans="1:21">
      <c r="A298" s="60" t="s">
        <v>373</v>
      </c>
      <c r="B298" s="54">
        <v>140.94162578734645</v>
      </c>
      <c r="C298" s="54">
        <v>185103.96721775795</v>
      </c>
      <c r="D298" s="55">
        <v>1.1770837924498945</v>
      </c>
      <c r="E298" s="56">
        <v>11.068340435686803</v>
      </c>
      <c r="F298" s="55">
        <v>0.66178782806933145</v>
      </c>
      <c r="G298" s="57">
        <v>2.4058048432800501</v>
      </c>
      <c r="H298" s="58">
        <v>14.859841928245583</v>
      </c>
      <c r="I298" s="57">
        <v>0.19312639271284981</v>
      </c>
      <c r="J298" s="58">
        <v>14.845098147303192</v>
      </c>
      <c r="K298" s="59">
        <v>0.99900781037822728</v>
      </c>
      <c r="L298" s="55">
        <v>1138.2890106609893</v>
      </c>
      <c r="M298" s="55">
        <v>154.93162028932608</v>
      </c>
      <c r="N298" s="55">
        <v>1244.3329265142991</v>
      </c>
      <c r="O298" s="55">
        <v>106.97626927421368</v>
      </c>
      <c r="P298" s="55">
        <v>1432.8733374781896</v>
      </c>
      <c r="Q298" s="55">
        <v>12.626412579011344</v>
      </c>
      <c r="R298" s="41">
        <v>1432.8733374781896</v>
      </c>
      <c r="S298" s="41">
        <v>12.626412579011344</v>
      </c>
      <c r="T298" s="55">
        <v>79.441007162876019</v>
      </c>
      <c r="U298" s="53"/>
    </row>
    <row r="299" spans="1:21">
      <c r="A299" s="60" t="s">
        <v>374</v>
      </c>
      <c r="B299" s="54">
        <v>183.84599029922344</v>
      </c>
      <c r="C299" s="54">
        <v>117506.49885417151</v>
      </c>
      <c r="D299" s="55">
        <v>1.0657317096435368</v>
      </c>
      <c r="E299" s="56">
        <v>10.992602634893338</v>
      </c>
      <c r="F299" s="55">
        <v>0.68989459063747161</v>
      </c>
      <c r="G299" s="57">
        <v>3.0836649953340234</v>
      </c>
      <c r="H299" s="58">
        <v>1.4901067361519289</v>
      </c>
      <c r="I299" s="57">
        <v>0.24584786736899578</v>
      </c>
      <c r="J299" s="58">
        <v>1.3207814122459893</v>
      </c>
      <c r="K299" s="59">
        <v>0.88636698311745943</v>
      </c>
      <c r="L299" s="55">
        <v>1417.0270175421651</v>
      </c>
      <c r="M299" s="55">
        <v>16.801635913142604</v>
      </c>
      <c r="N299" s="55">
        <v>1428.6387453635546</v>
      </c>
      <c r="O299" s="55">
        <v>11.425696977899065</v>
      </c>
      <c r="P299" s="55">
        <v>1445.961918722877</v>
      </c>
      <c r="Q299" s="55">
        <v>13.13941901526448</v>
      </c>
      <c r="R299" s="41">
        <v>1445.961918722877</v>
      </c>
      <c r="S299" s="41">
        <v>13.13941901526448</v>
      </c>
      <c r="T299" s="55">
        <v>97.998916789850995</v>
      </c>
      <c r="U299" s="53"/>
    </row>
    <row r="300" spans="1:21">
      <c r="A300" s="60" t="s">
        <v>375</v>
      </c>
      <c r="B300" s="54">
        <v>13.157322202345625</v>
      </c>
      <c r="C300" s="54">
        <v>13462.828645946191</v>
      </c>
      <c r="D300" s="55">
        <v>0.42349319746917569</v>
      </c>
      <c r="E300" s="56">
        <v>10.984530950809521</v>
      </c>
      <c r="F300" s="55">
        <v>5.2845717626219697</v>
      </c>
      <c r="G300" s="57">
        <v>3.1036742540422702</v>
      </c>
      <c r="H300" s="58">
        <v>5.558166967835775</v>
      </c>
      <c r="I300" s="57">
        <v>0.24726142953842448</v>
      </c>
      <c r="J300" s="58">
        <v>1.722359233156447</v>
      </c>
      <c r="K300" s="59">
        <v>0.30987900203852536</v>
      </c>
      <c r="L300" s="55">
        <v>1424.3370927194358</v>
      </c>
      <c r="M300" s="55">
        <v>22.011138890119696</v>
      </c>
      <c r="N300" s="55">
        <v>1433.6017991791273</v>
      </c>
      <c r="O300" s="55">
        <v>42.709134325448645</v>
      </c>
      <c r="P300" s="55">
        <v>1447.3607666871119</v>
      </c>
      <c r="Q300" s="55">
        <v>100.69583945286149</v>
      </c>
      <c r="R300" s="41">
        <v>1447.3607666871119</v>
      </c>
      <c r="S300" s="41">
        <v>100.69583945286149</v>
      </c>
      <c r="T300" s="55">
        <v>98.409265022405208</v>
      </c>
      <c r="U300" s="53"/>
    </row>
    <row r="301" spans="1:21">
      <c r="A301" s="60" t="s">
        <v>376</v>
      </c>
      <c r="B301" s="54">
        <v>291.38500939231415</v>
      </c>
      <c r="C301" s="54">
        <v>174248.51709859932</v>
      </c>
      <c r="D301" s="55">
        <v>52.740706839115674</v>
      </c>
      <c r="E301" s="56">
        <v>10.960573628727944</v>
      </c>
      <c r="F301" s="55">
        <v>0.52857557552084544</v>
      </c>
      <c r="G301" s="57">
        <v>2.9635062258467584</v>
      </c>
      <c r="H301" s="58">
        <v>3.1020667012577632</v>
      </c>
      <c r="I301" s="57">
        <v>0.23557969384672947</v>
      </c>
      <c r="J301" s="58">
        <v>3.0567017649772485</v>
      </c>
      <c r="K301" s="59">
        <v>0.9853758991506788</v>
      </c>
      <c r="L301" s="55">
        <v>1363.6760527453707</v>
      </c>
      <c r="M301" s="55">
        <v>37.570180460316919</v>
      </c>
      <c r="N301" s="55">
        <v>1398.3134935158</v>
      </c>
      <c r="O301" s="55">
        <v>23.555115526385634</v>
      </c>
      <c r="P301" s="55">
        <v>1451.51714858988</v>
      </c>
      <c r="Q301" s="55">
        <v>10.059421708108971</v>
      </c>
      <c r="R301" s="41">
        <v>1451.51714858988</v>
      </c>
      <c r="S301" s="41">
        <v>10.059421708108971</v>
      </c>
      <c r="T301" s="55">
        <v>93.948325313976142</v>
      </c>
      <c r="U301" s="53"/>
    </row>
    <row r="302" spans="1:21">
      <c r="A302" s="60" t="s">
        <v>377</v>
      </c>
      <c r="B302" s="54">
        <v>16.796508943856935</v>
      </c>
      <c r="C302" s="54">
        <v>20965.082004895139</v>
      </c>
      <c r="D302" s="55">
        <v>0.40238148468239376</v>
      </c>
      <c r="E302" s="56">
        <v>10.755184739584916</v>
      </c>
      <c r="F302" s="55">
        <v>5.9493557042175373</v>
      </c>
      <c r="G302" s="57">
        <v>3.0782198566878609</v>
      </c>
      <c r="H302" s="58">
        <v>6.4303927197298991</v>
      </c>
      <c r="I302" s="57">
        <v>0.24011331032591057</v>
      </c>
      <c r="J302" s="58">
        <v>2.440310888933936</v>
      </c>
      <c r="K302" s="59">
        <v>0.37949640018820457</v>
      </c>
      <c r="L302" s="55">
        <v>1387.2860901672923</v>
      </c>
      <c r="M302" s="55">
        <v>30.45940823253386</v>
      </c>
      <c r="N302" s="55">
        <v>1427.2839351880978</v>
      </c>
      <c r="O302" s="55">
        <v>49.321671891231404</v>
      </c>
      <c r="P302" s="55">
        <v>1487.4307395183466</v>
      </c>
      <c r="Q302" s="55">
        <v>112.77350737044469</v>
      </c>
      <c r="R302" s="41">
        <v>1487.4307395183466</v>
      </c>
      <c r="S302" s="41">
        <v>112.77350737044469</v>
      </c>
      <c r="T302" s="55">
        <v>93.267273111252038</v>
      </c>
      <c r="U302" s="53"/>
    </row>
    <row r="303" spans="1:21">
      <c r="B303" s="21"/>
      <c r="C303" s="37"/>
      <c r="D303" s="25"/>
      <c r="E303" s="34"/>
      <c r="F303" s="25"/>
      <c r="G303" s="32"/>
      <c r="H303" s="29"/>
      <c r="I303" s="32"/>
      <c r="J303" s="29"/>
      <c r="K303" s="30"/>
      <c r="L303" s="25"/>
      <c r="M303" s="25"/>
      <c r="N303" s="25"/>
      <c r="O303" s="25"/>
      <c r="P303" s="25"/>
      <c r="Q303" s="25"/>
      <c r="R303" s="24"/>
      <c r="S303" s="24"/>
      <c r="T303" s="25"/>
    </row>
    <row r="304" spans="1:21">
      <c r="B304" s="21"/>
      <c r="C304" s="37"/>
      <c r="D304" s="25"/>
      <c r="E304" s="34"/>
      <c r="F304" s="25"/>
      <c r="G304" s="32"/>
      <c r="H304" s="29"/>
      <c r="I304" s="32"/>
      <c r="J304" s="29"/>
      <c r="K304" s="30"/>
      <c r="L304" s="25"/>
      <c r="M304" s="25"/>
      <c r="N304" s="25"/>
      <c r="O304" s="25"/>
      <c r="P304" s="25"/>
      <c r="Q304" s="25"/>
      <c r="R304" s="24"/>
      <c r="S304" s="24"/>
      <c r="T304" s="25"/>
    </row>
    <row r="305" spans="1:20">
      <c r="A305" s="40" t="s">
        <v>324</v>
      </c>
      <c r="B305" s="21">
        <v>62.756707688500818</v>
      </c>
      <c r="C305" s="37">
        <v>3842.4995407740257</v>
      </c>
      <c r="D305" s="25">
        <v>0.77358400019359841</v>
      </c>
      <c r="E305" s="34">
        <v>26.111408424929703</v>
      </c>
      <c r="F305" s="25">
        <v>5.2723943458928106</v>
      </c>
      <c r="G305" s="32">
        <v>3.5313646894260455E-2</v>
      </c>
      <c r="H305" s="29">
        <v>6.018891884324411</v>
      </c>
      <c r="I305" s="32">
        <v>6.6905315413567333E-3</v>
      </c>
      <c r="J305" s="29">
        <v>2.9032597845497348</v>
      </c>
      <c r="K305" s="30">
        <v>0.48235785595534303</v>
      </c>
      <c r="L305" s="25">
        <v>42.986296643536001</v>
      </c>
      <c r="M305" s="25">
        <v>1.2438521117967838</v>
      </c>
      <c r="N305" s="25">
        <v>35.238281248299337</v>
      </c>
      <c r="O305" s="25">
        <v>2.084575814206751</v>
      </c>
      <c r="P305" s="25" t="s">
        <v>28</v>
      </c>
      <c r="Q305" s="25" t="s">
        <v>28</v>
      </c>
      <c r="R305" s="41">
        <v>42.986296643536001</v>
      </c>
      <c r="S305" s="41">
        <v>1.2438521117967838</v>
      </c>
      <c r="T305" s="25" t="s">
        <v>28</v>
      </c>
    </row>
    <row r="306" spans="1:20">
      <c r="A306" s="40" t="s">
        <v>325</v>
      </c>
      <c r="B306" s="21">
        <v>130.68867349945887</v>
      </c>
      <c r="C306" s="37">
        <v>50286.345778905918</v>
      </c>
      <c r="D306" s="25">
        <v>0.65512733867514694</v>
      </c>
      <c r="E306" s="34">
        <v>19.714250723365314</v>
      </c>
      <c r="F306" s="25">
        <v>4.2629251302093421</v>
      </c>
      <c r="G306" s="32">
        <v>4.7323512971985227E-2</v>
      </c>
      <c r="H306" s="29">
        <v>4.7893914086405172</v>
      </c>
      <c r="I306" s="32">
        <v>6.7693194009588419E-3</v>
      </c>
      <c r="J306" s="29">
        <v>2.1830573513742748</v>
      </c>
      <c r="K306" s="30">
        <v>0.45581101336504493</v>
      </c>
      <c r="L306" s="25">
        <v>43.490800545650771</v>
      </c>
      <c r="M306" s="25">
        <v>0.94623364869573479</v>
      </c>
      <c r="N306" s="25">
        <v>46.949154270026106</v>
      </c>
      <c r="O306" s="25">
        <v>2.1973894847924775</v>
      </c>
      <c r="P306" s="25">
        <v>228.33978766862759</v>
      </c>
      <c r="Q306" s="25">
        <v>98.522214334691213</v>
      </c>
      <c r="R306" s="41">
        <v>43.490800545650771</v>
      </c>
      <c r="S306" s="41">
        <v>0.94623364869573479</v>
      </c>
      <c r="T306" s="25" t="s">
        <v>28</v>
      </c>
    </row>
    <row r="307" spans="1:20">
      <c r="A307" s="40" t="s">
        <v>326</v>
      </c>
      <c r="B307" s="21">
        <v>1847.5971259198941</v>
      </c>
      <c r="C307" s="37">
        <v>8012.6487707206479</v>
      </c>
      <c r="D307" s="25">
        <v>1.6483659769906938</v>
      </c>
      <c r="E307" s="34">
        <v>22.15253956777833</v>
      </c>
      <c r="F307" s="25">
        <v>1.2328208647247378</v>
      </c>
      <c r="G307" s="32">
        <v>4.304124859098258E-2</v>
      </c>
      <c r="H307" s="29">
        <v>1.8713769667990972</v>
      </c>
      <c r="I307" s="32">
        <v>6.9182481675977717E-3</v>
      </c>
      <c r="J307" s="29">
        <v>1.4079078334058444</v>
      </c>
      <c r="K307" s="30">
        <v>0.75233790860106886</v>
      </c>
      <c r="L307" s="25">
        <v>44.444331302455751</v>
      </c>
      <c r="M307" s="25">
        <v>0.62358312964565599</v>
      </c>
      <c r="N307" s="25">
        <v>42.788976252731878</v>
      </c>
      <c r="O307" s="25">
        <v>0.78410577897016509</v>
      </c>
      <c r="P307" s="25" t="s">
        <v>28</v>
      </c>
      <c r="Q307" s="25" t="s">
        <v>28</v>
      </c>
      <c r="R307" s="41">
        <v>44.444331302455751</v>
      </c>
      <c r="S307" s="41">
        <v>0.62358312964565599</v>
      </c>
      <c r="T307" s="25" t="s">
        <v>28</v>
      </c>
    </row>
    <row r="308" spans="1:20">
      <c r="A308" s="40" t="s">
        <v>327</v>
      </c>
      <c r="B308" s="21">
        <v>53.175168570830486</v>
      </c>
      <c r="C308" s="37">
        <v>546.74649810034384</v>
      </c>
      <c r="D308" s="25">
        <v>0.81422848840241946</v>
      </c>
      <c r="E308" s="34">
        <v>27.996810060761529</v>
      </c>
      <c r="F308" s="25">
        <v>39.301534259416691</v>
      </c>
      <c r="G308" s="32">
        <v>3.4082121799457486E-2</v>
      </c>
      <c r="H308" s="29">
        <v>39.362675245203732</v>
      </c>
      <c r="I308" s="32">
        <v>6.9234558880217033E-3</v>
      </c>
      <c r="J308" s="29">
        <v>2.1930816937065924</v>
      </c>
      <c r="K308" s="30">
        <v>5.5714752110853666E-2</v>
      </c>
      <c r="L308" s="25">
        <v>44.477671681424212</v>
      </c>
      <c r="M308" s="25">
        <v>0.97207436500143984</v>
      </c>
      <c r="N308" s="25">
        <v>34.029745039360527</v>
      </c>
      <c r="O308" s="25">
        <v>13.17378221855339</v>
      </c>
      <c r="P308" s="25" t="s">
        <v>28</v>
      </c>
      <c r="Q308" s="25" t="s">
        <v>28</v>
      </c>
      <c r="R308" s="41">
        <v>44.477671681424212</v>
      </c>
      <c r="S308" s="41">
        <v>0.97207436500143984</v>
      </c>
      <c r="T308" s="25" t="s">
        <v>28</v>
      </c>
    </row>
    <row r="309" spans="1:20">
      <c r="A309" s="40" t="s">
        <v>328</v>
      </c>
      <c r="B309" s="21">
        <v>827.02723319334893</v>
      </c>
      <c r="C309" s="37">
        <v>4781.7831798961388</v>
      </c>
      <c r="D309" s="25">
        <v>0.85542945604946974</v>
      </c>
      <c r="E309" s="34">
        <v>22.924606686047746</v>
      </c>
      <c r="F309" s="25">
        <v>2.3138258959172622</v>
      </c>
      <c r="G309" s="32">
        <v>4.2610623168682617E-2</v>
      </c>
      <c r="H309" s="29">
        <v>2.795911012269741</v>
      </c>
      <c r="I309" s="32">
        <v>7.0877360092108732E-3</v>
      </c>
      <c r="J309" s="29">
        <v>1.5694993188637858</v>
      </c>
      <c r="K309" s="30">
        <v>0.56135524770856504</v>
      </c>
      <c r="L309" s="25">
        <v>45.529321949985047</v>
      </c>
      <c r="M309" s="25">
        <v>0.71206487770053428</v>
      </c>
      <c r="N309" s="25">
        <v>42.369683111591037</v>
      </c>
      <c r="O309" s="25">
        <v>1.1602436079330793</v>
      </c>
      <c r="P309" s="25" t="s">
        <v>28</v>
      </c>
      <c r="Q309" s="25" t="s">
        <v>28</v>
      </c>
      <c r="R309" s="41">
        <v>45.529321949985047</v>
      </c>
      <c r="S309" s="41">
        <v>0.71206487770053428</v>
      </c>
      <c r="T309" s="25" t="s">
        <v>28</v>
      </c>
    </row>
    <row r="310" spans="1:20">
      <c r="A310" s="40" t="s">
        <v>329</v>
      </c>
      <c r="B310" s="21">
        <v>34.005692106989009</v>
      </c>
      <c r="C310" s="37">
        <v>633.89694230509474</v>
      </c>
      <c r="D310" s="25">
        <v>0.99256197743078978</v>
      </c>
      <c r="E310" s="34">
        <v>113.6737032601162</v>
      </c>
      <c r="F310" s="25">
        <v>49.71643711155216</v>
      </c>
      <c r="G310" s="32">
        <v>8.6078670725580255E-3</v>
      </c>
      <c r="H310" s="29">
        <v>49.77921989850833</v>
      </c>
      <c r="I310" s="32">
        <v>7.0997542251377607E-3</v>
      </c>
      <c r="J310" s="29">
        <v>2.4993228357150024</v>
      </c>
      <c r="K310" s="30">
        <v>5.0208155949626687E-2</v>
      </c>
      <c r="L310" s="25">
        <v>45.606250635096366</v>
      </c>
      <c r="M310" s="25">
        <v>1.135824917982859</v>
      </c>
      <c r="N310" s="25">
        <v>8.7028792432244</v>
      </c>
      <c r="O310" s="25">
        <v>4.3137384593704775</v>
      </c>
      <c r="P310" s="25" t="s">
        <v>28</v>
      </c>
      <c r="Q310" s="25" t="s">
        <v>28</v>
      </c>
      <c r="R310" s="41">
        <v>45.606250635096366</v>
      </c>
      <c r="S310" s="41">
        <v>1.135824917982859</v>
      </c>
      <c r="T310" s="25" t="s">
        <v>28</v>
      </c>
    </row>
    <row r="311" spans="1:20">
      <c r="A311" s="40" t="s">
        <v>330</v>
      </c>
      <c r="B311" s="21">
        <v>1252.5143566973161</v>
      </c>
      <c r="C311" s="37">
        <v>9066.551436009142</v>
      </c>
      <c r="D311" s="25">
        <v>1.5549747556217781</v>
      </c>
      <c r="E311" s="34">
        <v>21.464483974431761</v>
      </c>
      <c r="F311" s="25">
        <v>1.3099875777965642</v>
      </c>
      <c r="G311" s="32">
        <v>4.6277372401193506E-2</v>
      </c>
      <c r="H311" s="29">
        <v>2.1252663491330472</v>
      </c>
      <c r="I311" s="32">
        <v>7.2073713414905587E-3</v>
      </c>
      <c r="J311" s="29">
        <v>1.6735260980265598</v>
      </c>
      <c r="K311" s="30">
        <v>0.7874429944788971</v>
      </c>
      <c r="L311" s="25">
        <v>46.295067645123368</v>
      </c>
      <c r="M311" s="25">
        <v>0.77198471222827436</v>
      </c>
      <c r="N311" s="25">
        <v>45.934411199619952</v>
      </c>
      <c r="O311" s="25">
        <v>0.95447655114077889</v>
      </c>
      <c r="P311" s="25">
        <v>28.211450819267839</v>
      </c>
      <c r="Q311" s="25">
        <v>31.409419321788306</v>
      </c>
      <c r="R311" s="41">
        <v>46.295067645123368</v>
      </c>
      <c r="S311" s="41">
        <v>0.77198471222827436</v>
      </c>
      <c r="T311" s="25" t="s">
        <v>28</v>
      </c>
    </row>
    <row r="312" spans="1:20">
      <c r="A312" s="40" t="s">
        <v>331</v>
      </c>
      <c r="B312" s="21">
        <v>466.11601525658307</v>
      </c>
      <c r="C312" s="37">
        <v>21819.527159930429</v>
      </c>
      <c r="D312" s="25">
        <v>1.7778746202882334</v>
      </c>
      <c r="E312" s="34">
        <v>22.428523053473501</v>
      </c>
      <c r="F312" s="25">
        <v>2.3157834778626221</v>
      </c>
      <c r="G312" s="32">
        <v>4.4614206022734894E-2</v>
      </c>
      <c r="H312" s="29">
        <v>3.168982418167404</v>
      </c>
      <c r="I312" s="32">
        <v>7.2604175612634306E-3</v>
      </c>
      <c r="J312" s="29">
        <v>2.1632374928131739</v>
      </c>
      <c r="K312" s="30">
        <v>0.68262843000061701</v>
      </c>
      <c r="L312" s="25">
        <v>46.634569627148885</v>
      </c>
      <c r="M312" s="25">
        <v>1.0051763022919005</v>
      </c>
      <c r="N312" s="25">
        <v>44.319070328743358</v>
      </c>
      <c r="O312" s="25">
        <v>1.3742547490416221</v>
      </c>
      <c r="P312" s="25" t="s">
        <v>28</v>
      </c>
      <c r="Q312" s="25" t="s">
        <v>28</v>
      </c>
      <c r="R312" s="41">
        <v>46.634569627148885</v>
      </c>
      <c r="S312" s="41">
        <v>1.0051763022919005</v>
      </c>
      <c r="T312" s="25" t="s">
        <v>28</v>
      </c>
    </row>
    <row r="313" spans="1:20">
      <c r="A313" s="40" t="s">
        <v>332</v>
      </c>
      <c r="B313" s="21">
        <v>133.44931853572916</v>
      </c>
      <c r="C313" s="37">
        <v>24856.751654869793</v>
      </c>
      <c r="D313" s="25">
        <v>1.9406528595653705</v>
      </c>
      <c r="E313" s="34">
        <v>13.509471060391283</v>
      </c>
      <c r="F313" s="25">
        <v>1.1921708945387544</v>
      </c>
      <c r="G313" s="32">
        <v>1.8608403701595175</v>
      </c>
      <c r="H313" s="29">
        <v>1.9045265348515021</v>
      </c>
      <c r="I313" s="32">
        <v>0.18240436169407784</v>
      </c>
      <c r="J313" s="29">
        <v>1.4852440473431079</v>
      </c>
      <c r="K313" s="30">
        <v>0.77984949023507</v>
      </c>
      <c r="L313" s="25">
        <v>1080.0964386989065</v>
      </c>
      <c r="M313" s="25">
        <v>14.770186595359746</v>
      </c>
      <c r="N313" s="25">
        <v>1067.2847818354185</v>
      </c>
      <c r="O313" s="25">
        <v>12.579247147921819</v>
      </c>
      <c r="P313" s="25">
        <v>1042.0520382373888</v>
      </c>
      <c r="Q313" s="25">
        <v>24.077419590586999</v>
      </c>
      <c r="R313" s="41">
        <v>1042.0520382373888</v>
      </c>
      <c r="S313" s="41">
        <v>24.077419590586999</v>
      </c>
      <c r="T313" s="25">
        <v>103.6509117650083</v>
      </c>
    </row>
    <row r="314" spans="1:20">
      <c r="A314" s="40" t="s">
        <v>333</v>
      </c>
      <c r="B314" s="21">
        <v>60.507864919032627</v>
      </c>
      <c r="C314" s="37">
        <v>69583.57914682047</v>
      </c>
      <c r="D314" s="25">
        <v>2.4690812705467544</v>
      </c>
      <c r="E314" s="34">
        <v>13.137236898113537</v>
      </c>
      <c r="F314" s="25">
        <v>1.5357687425113373</v>
      </c>
      <c r="G314" s="32">
        <v>1.9860501256750032</v>
      </c>
      <c r="H314" s="29">
        <v>2.2532661679185084</v>
      </c>
      <c r="I314" s="32">
        <v>0.18931367720592571</v>
      </c>
      <c r="J314" s="29">
        <v>1.6488246701851919</v>
      </c>
      <c r="K314" s="30">
        <v>0.73174873597304324</v>
      </c>
      <c r="L314" s="25">
        <v>1117.6560767131396</v>
      </c>
      <c r="M314" s="25">
        <v>16.919177921522191</v>
      </c>
      <c r="N314" s="25">
        <v>1110.7797998408776</v>
      </c>
      <c r="O314" s="25">
        <v>15.218366390964889</v>
      </c>
      <c r="P314" s="25">
        <v>1098.1961269348424</v>
      </c>
      <c r="Q314" s="25">
        <v>30.721443793376011</v>
      </c>
      <c r="R314" s="41">
        <v>1098.1961269348424</v>
      </c>
      <c r="S314" s="41">
        <v>30.721443793376011</v>
      </c>
      <c r="T314" s="25">
        <v>101.77199220622016</v>
      </c>
    </row>
    <row r="315" spans="1:20">
      <c r="A315" s="40" t="s">
        <v>334</v>
      </c>
      <c r="B315" s="21">
        <v>1484.5094619375363</v>
      </c>
      <c r="C315" s="37">
        <v>39214.408331422128</v>
      </c>
      <c r="D315" s="25">
        <v>12.84090522740297</v>
      </c>
      <c r="E315" s="34">
        <v>11.486934768985124</v>
      </c>
      <c r="F315" s="25">
        <v>1.4650915238436644</v>
      </c>
      <c r="G315" s="32">
        <v>2.6770479635242452</v>
      </c>
      <c r="H315" s="29">
        <v>2.6595365554240931</v>
      </c>
      <c r="I315" s="32">
        <v>0.22312491169966245</v>
      </c>
      <c r="J315" s="29">
        <v>2.2196039097997868</v>
      </c>
      <c r="K315" s="30">
        <v>0.83458296719890201</v>
      </c>
      <c r="L315" s="25">
        <v>1298.3657500454106</v>
      </c>
      <c r="M315" s="25">
        <v>26.101971430293588</v>
      </c>
      <c r="N315" s="25">
        <v>1322.1406777014672</v>
      </c>
      <c r="O315" s="25">
        <v>19.662874836830042</v>
      </c>
      <c r="P315" s="25">
        <v>1361.7032297244687</v>
      </c>
      <c r="Q315" s="25">
        <v>28.228670724924086</v>
      </c>
      <c r="R315" s="41">
        <v>1361.7032297244687</v>
      </c>
      <c r="S315" s="41">
        <v>28.228670724924086</v>
      </c>
      <c r="T315" s="25">
        <v>95.348657600535034</v>
      </c>
    </row>
    <row r="316" spans="1:20">
      <c r="A316" s="40" t="s">
        <v>335</v>
      </c>
      <c r="B316" s="21">
        <v>72.578875089263903</v>
      </c>
      <c r="C316" s="37">
        <v>50523.926100579498</v>
      </c>
      <c r="D316" s="25">
        <v>1.8822381056662811</v>
      </c>
      <c r="E316" s="34">
        <v>11.322798404067489</v>
      </c>
      <c r="F316" s="25">
        <v>1.1610824540425668</v>
      </c>
      <c r="G316" s="32">
        <v>2.8311692389617198</v>
      </c>
      <c r="H316" s="29">
        <v>2.1779778225499582</v>
      </c>
      <c r="I316" s="32">
        <v>0.23259874140589706</v>
      </c>
      <c r="J316" s="29">
        <v>1.8426814511558822</v>
      </c>
      <c r="K316" s="30">
        <v>0.84605152177283705</v>
      </c>
      <c r="L316" s="25">
        <v>1348.1046798172144</v>
      </c>
      <c r="M316" s="25">
        <v>22.415883484984874</v>
      </c>
      <c r="N316" s="25">
        <v>1363.8320971995593</v>
      </c>
      <c r="O316" s="25">
        <v>16.343887444693564</v>
      </c>
      <c r="P316" s="25">
        <v>1389.3796535297561</v>
      </c>
      <c r="Q316" s="25">
        <v>22.284381072668566</v>
      </c>
      <c r="R316" s="41">
        <v>1389.3796535297561</v>
      </c>
      <c r="S316" s="41">
        <v>22.284381072668566</v>
      </c>
      <c r="T316" s="25">
        <v>97.029251608249666</v>
      </c>
    </row>
    <row r="317" spans="1:20">
      <c r="A317" s="40" t="s">
        <v>336</v>
      </c>
      <c r="B317" s="21">
        <v>230.73572785869837</v>
      </c>
      <c r="C317" s="37">
        <v>254605.0903488271</v>
      </c>
      <c r="D317" s="25">
        <v>2.1203328207901326</v>
      </c>
      <c r="E317" s="34">
        <v>11.157569715044968</v>
      </c>
      <c r="F317" s="25">
        <v>1.2052378633599596</v>
      </c>
      <c r="G317" s="32">
        <v>2.9490651242240187</v>
      </c>
      <c r="H317" s="29">
        <v>2.2776166500107813</v>
      </c>
      <c r="I317" s="32">
        <v>0.23874909097182728</v>
      </c>
      <c r="J317" s="29">
        <v>1.9325991040900987</v>
      </c>
      <c r="K317" s="30">
        <v>0.84851816660233437</v>
      </c>
      <c r="L317" s="25">
        <v>1380.1906387417273</v>
      </c>
      <c r="M317" s="25">
        <v>24.011559403910951</v>
      </c>
      <c r="N317" s="25">
        <v>1394.6071721468966</v>
      </c>
      <c r="O317" s="25">
        <v>17.271994545395046</v>
      </c>
      <c r="P317" s="25">
        <v>1417.5381975454679</v>
      </c>
      <c r="Q317" s="25">
        <v>23.043435508876883</v>
      </c>
      <c r="R317" s="41">
        <v>1417.5381975454679</v>
      </c>
      <c r="S317" s="41">
        <v>23.043435508876883</v>
      </c>
      <c r="T317" s="25">
        <v>97.365322580484261</v>
      </c>
    </row>
    <row r="318" spans="1:20">
      <c r="A318" s="40" t="s">
        <v>337</v>
      </c>
      <c r="B318" s="21">
        <v>638.79140781778176</v>
      </c>
      <c r="C318" s="37">
        <v>245807.1722903724</v>
      </c>
      <c r="D318" s="25">
        <v>11.379762449896907</v>
      </c>
      <c r="E318" s="34">
        <v>11.132072215522124</v>
      </c>
      <c r="F318" s="25">
        <v>1.0839193570962826</v>
      </c>
      <c r="G318" s="32">
        <v>2.8687224844687664</v>
      </c>
      <c r="H318" s="29">
        <v>2.2350310407199885</v>
      </c>
      <c r="I318" s="32">
        <v>0.23171401729355939</v>
      </c>
      <c r="J318" s="29">
        <v>1.9546054794494609</v>
      </c>
      <c r="K318" s="30">
        <v>0.87453169277676235</v>
      </c>
      <c r="L318" s="25">
        <v>1343.4759667693836</v>
      </c>
      <c r="M318" s="25">
        <v>23.704003231004094</v>
      </c>
      <c r="N318" s="25">
        <v>1373.7364524261018</v>
      </c>
      <c r="O318" s="25">
        <v>16.829615609523103</v>
      </c>
      <c r="P318" s="25">
        <v>1421.9109513890041</v>
      </c>
      <c r="Q318" s="25">
        <v>20.711467659051664</v>
      </c>
      <c r="R318" s="41">
        <v>1421.9109513890041</v>
      </c>
      <c r="S318" s="41">
        <v>20.711467659051664</v>
      </c>
      <c r="T318" s="25">
        <v>94.483832862880703</v>
      </c>
    </row>
    <row r="319" spans="1:20">
      <c r="A319" s="40" t="s">
        <v>338</v>
      </c>
      <c r="B319" s="21">
        <v>728.8192540343955</v>
      </c>
      <c r="C319" s="37">
        <v>126209.66021107721</v>
      </c>
      <c r="D319" s="25">
        <v>7.7810138424856916</v>
      </c>
      <c r="E319" s="34">
        <v>11.009607208272575</v>
      </c>
      <c r="F319" s="25">
        <v>1.1602220689886005</v>
      </c>
      <c r="G319" s="32">
        <v>2.8063494990501487</v>
      </c>
      <c r="H319" s="29">
        <v>2.3573315043716212</v>
      </c>
      <c r="I319" s="32">
        <v>0.22418230789199425</v>
      </c>
      <c r="J319" s="29">
        <v>2.0520469224983091</v>
      </c>
      <c r="K319" s="30">
        <v>0.87049569341131339</v>
      </c>
      <c r="L319" s="25">
        <v>1303.9362923785943</v>
      </c>
      <c r="M319" s="25">
        <v>24.224943572691927</v>
      </c>
      <c r="N319" s="25">
        <v>1357.2326680204674</v>
      </c>
      <c r="O319" s="25">
        <v>17.649296525004956</v>
      </c>
      <c r="P319" s="25">
        <v>1443.0174685363345</v>
      </c>
      <c r="Q319" s="25">
        <v>22.10631645911451</v>
      </c>
      <c r="R319" s="41">
        <v>1443.0174685363345</v>
      </c>
      <c r="S319" s="41">
        <v>22.10631645911451</v>
      </c>
      <c r="T319" s="25">
        <v>90.361781531389823</v>
      </c>
    </row>
    <row r="320" spans="1:20">
      <c r="A320" s="40" t="s">
        <v>339</v>
      </c>
      <c r="B320" s="21">
        <v>191.02963688063264</v>
      </c>
      <c r="C320" s="37">
        <v>63431.193857957434</v>
      </c>
      <c r="D320" s="25">
        <v>1.13320543767249</v>
      </c>
      <c r="E320" s="34">
        <v>10.975916820138726</v>
      </c>
      <c r="F320" s="25">
        <v>1.1123425169891026</v>
      </c>
      <c r="G320" s="32">
        <v>3.1692671015647291</v>
      </c>
      <c r="H320" s="29">
        <v>2.358305980789166</v>
      </c>
      <c r="I320" s="32">
        <v>0.25239886872425354</v>
      </c>
      <c r="J320" s="29">
        <v>2.0794954253193967</v>
      </c>
      <c r="K320" s="30">
        <v>0.88177507170784086</v>
      </c>
      <c r="L320" s="25">
        <v>1450.835179264581</v>
      </c>
      <c r="M320" s="25">
        <v>27.016149738130139</v>
      </c>
      <c r="N320" s="25">
        <v>1449.7032698822543</v>
      </c>
      <c r="O320" s="25">
        <v>18.204372588795309</v>
      </c>
      <c r="P320" s="25">
        <v>1448.8544651313091</v>
      </c>
      <c r="Q320" s="25">
        <v>21.177297549651939</v>
      </c>
      <c r="R320" s="41">
        <v>1448.8544651313091</v>
      </c>
      <c r="S320" s="41">
        <v>21.177297549651939</v>
      </c>
      <c r="T320" s="25">
        <v>100.13670897808859</v>
      </c>
    </row>
    <row r="321" spans="1:20">
      <c r="A321" s="40" t="s">
        <v>340</v>
      </c>
      <c r="B321" s="21">
        <v>193.03572462606658</v>
      </c>
      <c r="C321" s="37">
        <v>55857.81238943708</v>
      </c>
      <c r="D321" s="25">
        <v>1.0835506855705543</v>
      </c>
      <c r="E321" s="34">
        <v>10.926610527620584</v>
      </c>
      <c r="F321" s="25">
        <v>0.92757710523983461</v>
      </c>
      <c r="G321" s="32">
        <v>3.0702310517593578</v>
      </c>
      <c r="H321" s="29">
        <v>2.1826031369713776</v>
      </c>
      <c r="I321" s="32">
        <v>0.24341328495415337</v>
      </c>
      <c r="J321" s="29">
        <v>1.9756915668575867</v>
      </c>
      <c r="K321" s="30">
        <v>0.9051996367965891</v>
      </c>
      <c r="L321" s="25">
        <v>1404.4173870933444</v>
      </c>
      <c r="M321" s="25">
        <v>24.932641432470405</v>
      </c>
      <c r="N321" s="25">
        <v>1425.2929555944779</v>
      </c>
      <c r="O321" s="25">
        <v>16.718446734830991</v>
      </c>
      <c r="P321" s="25">
        <v>1457.4210349488696</v>
      </c>
      <c r="Q321" s="25">
        <v>17.639110684900515</v>
      </c>
      <c r="R321" s="41">
        <v>1457.4210349488696</v>
      </c>
      <c r="S321" s="41">
        <v>17.639110684900515</v>
      </c>
      <c r="T321" s="25">
        <v>96.363189045272364</v>
      </c>
    </row>
    <row r="322" spans="1:20">
      <c r="A322" s="40" t="s">
        <v>341</v>
      </c>
      <c r="B322" s="21">
        <v>575.14199837546687</v>
      </c>
      <c r="C322" s="37">
        <v>98496.499953338687</v>
      </c>
      <c r="D322" s="25">
        <v>6.5434095722521786</v>
      </c>
      <c r="E322" s="34">
        <v>10.923589763460864</v>
      </c>
      <c r="F322" s="25">
        <v>1.0838378247872942</v>
      </c>
      <c r="G322" s="32">
        <v>3.0964647920520503</v>
      </c>
      <c r="H322" s="29">
        <v>2.0163187255997244</v>
      </c>
      <c r="I322" s="32">
        <v>0.24542527285863266</v>
      </c>
      <c r="J322" s="29">
        <v>1.7002460918244875</v>
      </c>
      <c r="K322" s="30">
        <v>0.84324272261012423</v>
      </c>
      <c r="L322" s="25">
        <v>1414.8400078345364</v>
      </c>
      <c r="M322" s="25">
        <v>21.598979087974726</v>
      </c>
      <c r="N322" s="25">
        <v>1431.816373987441</v>
      </c>
      <c r="O322" s="25">
        <v>15.476745633406154</v>
      </c>
      <c r="P322" s="25">
        <v>1457.9468022299441</v>
      </c>
      <c r="Q322" s="25">
        <v>20.609315376817563</v>
      </c>
      <c r="R322" s="41">
        <v>1457.9468022299441</v>
      </c>
      <c r="S322" s="41">
        <v>20.609315376817563</v>
      </c>
      <c r="T322" s="25">
        <v>97.043321859928255</v>
      </c>
    </row>
    <row r="323" spans="1:20">
      <c r="A323" s="40" t="s">
        <v>342</v>
      </c>
      <c r="B323" s="21">
        <v>212.50005058027642</v>
      </c>
      <c r="C323" s="37">
        <v>94706.60199482771</v>
      </c>
      <c r="D323" s="25">
        <v>1.1779200496297986</v>
      </c>
      <c r="E323" s="34">
        <v>10.738259720833952</v>
      </c>
      <c r="F323" s="25">
        <v>1.2023638112128499</v>
      </c>
      <c r="G323" s="32">
        <v>3.273507695538965</v>
      </c>
      <c r="H323" s="29">
        <v>2.0549875971907139</v>
      </c>
      <c r="I323" s="32">
        <v>0.25505569462230476</v>
      </c>
      <c r="J323" s="29">
        <v>1.6665219140753516</v>
      </c>
      <c r="K323" s="30">
        <v>0.81096446341261785</v>
      </c>
      <c r="L323" s="25">
        <v>1464.4960501799719</v>
      </c>
      <c r="M323" s="25">
        <v>21.832472442789367</v>
      </c>
      <c r="N323" s="25">
        <v>1474.7778487893922</v>
      </c>
      <c r="O323" s="25">
        <v>15.984677044185105</v>
      </c>
      <c r="P323" s="25">
        <v>1490.4129282066499</v>
      </c>
      <c r="Q323" s="25">
        <v>22.763900562589015</v>
      </c>
      <c r="R323" s="41">
        <v>1490.4129282066499</v>
      </c>
      <c r="S323" s="41">
        <v>22.763900562589015</v>
      </c>
      <c r="T323" s="25">
        <v>98.261094121220296</v>
      </c>
    </row>
    <row r="324" spans="1:20">
      <c r="A324" s="40" t="s">
        <v>343</v>
      </c>
      <c r="B324" s="21">
        <v>1192.2823437914597</v>
      </c>
      <c r="C324" s="37">
        <v>681758.15153753583</v>
      </c>
      <c r="D324" s="25">
        <v>18.180719968103542</v>
      </c>
      <c r="E324" s="34">
        <v>10.715655262186539</v>
      </c>
      <c r="F324" s="25">
        <v>1.1051657590792856</v>
      </c>
      <c r="G324" s="32">
        <v>3.0656471703409953</v>
      </c>
      <c r="H324" s="29">
        <v>1.9992456901995457</v>
      </c>
      <c r="I324" s="32">
        <v>0.23835740990329243</v>
      </c>
      <c r="J324" s="29">
        <v>1.6660107967057609</v>
      </c>
      <c r="K324" s="30">
        <v>0.83331968895702635</v>
      </c>
      <c r="L324" s="25">
        <v>1378.1520195582414</v>
      </c>
      <c r="M324" s="25">
        <v>20.671888606373614</v>
      </c>
      <c r="N324" s="25">
        <v>1424.1487899922463</v>
      </c>
      <c r="O324" s="25">
        <v>15.30810613467122</v>
      </c>
      <c r="P324" s="25">
        <v>1494.4013152730442</v>
      </c>
      <c r="Q324" s="25">
        <v>20.912425025995049</v>
      </c>
      <c r="R324" s="41">
        <v>1494.4013152730442</v>
      </c>
      <c r="S324" s="41">
        <v>20.912425025995049</v>
      </c>
      <c r="T324" s="25">
        <v>92.221012218959217</v>
      </c>
    </row>
    <row r="325" spans="1:20">
      <c r="A325" s="40" t="s">
        <v>344</v>
      </c>
      <c r="B325" s="21">
        <v>664.18297538210038</v>
      </c>
      <c r="C325" s="37">
        <v>114119.26842601589</v>
      </c>
      <c r="D325" s="25">
        <v>3.0553186802257213</v>
      </c>
      <c r="E325" s="34">
        <v>10.70247244744718</v>
      </c>
      <c r="F325" s="25">
        <v>0.96172652142274995</v>
      </c>
      <c r="G325" s="32">
        <v>2.9070635552597097</v>
      </c>
      <c r="H325" s="29">
        <v>1.723561027768993</v>
      </c>
      <c r="I325" s="32">
        <v>0.22574929330391008</v>
      </c>
      <c r="J325" s="29">
        <v>1.4302953242027341</v>
      </c>
      <c r="K325" s="30">
        <v>0.82984895873059594</v>
      </c>
      <c r="L325" s="25">
        <v>1312.1825947284888</v>
      </c>
      <c r="M325" s="25">
        <v>16.981250824004519</v>
      </c>
      <c r="N325" s="25">
        <v>1383.7498938557587</v>
      </c>
      <c r="O325" s="25">
        <v>13.022202267939861</v>
      </c>
      <c r="P325" s="25">
        <v>1496.730227234221</v>
      </c>
      <c r="Q325" s="25">
        <v>18.192415480859495</v>
      </c>
      <c r="R325" s="41">
        <v>1496.730227234221</v>
      </c>
      <c r="S325" s="41">
        <v>18.192415480859495</v>
      </c>
      <c r="T325" s="25">
        <v>87.669946851627742</v>
      </c>
    </row>
    <row r="326" spans="1:20">
      <c r="A326" s="40" t="s">
        <v>345</v>
      </c>
      <c r="B326" s="21">
        <v>106.13939290203952</v>
      </c>
      <c r="C326" s="37">
        <v>20252.306723123933</v>
      </c>
      <c r="D326" s="25">
        <v>1.4564248499755881</v>
      </c>
      <c r="E326" s="34">
        <v>10.664181062540797</v>
      </c>
      <c r="F326" s="25">
        <v>1.3785252752062902</v>
      </c>
      <c r="G326" s="32">
        <v>3.3780087043824811</v>
      </c>
      <c r="H326" s="29">
        <v>2.1754362320585887</v>
      </c>
      <c r="I326" s="32">
        <v>0.26138221197484857</v>
      </c>
      <c r="J326" s="29">
        <v>1.6829114252897246</v>
      </c>
      <c r="K326" s="30">
        <v>0.77359722178443546</v>
      </c>
      <c r="L326" s="25">
        <v>1496.909675012944</v>
      </c>
      <c r="M326" s="25">
        <v>22.480737344403792</v>
      </c>
      <c r="N326" s="25">
        <v>1499.308511253987</v>
      </c>
      <c r="O326" s="25">
        <v>17.045164780449227</v>
      </c>
      <c r="P326" s="25">
        <v>1503.5070724727916</v>
      </c>
      <c r="Q326" s="25">
        <v>26.052305776521962</v>
      </c>
      <c r="R326" s="41">
        <v>1503.5070724727916</v>
      </c>
      <c r="S326" s="41">
        <v>26.052305776521962</v>
      </c>
      <c r="T326" s="25">
        <v>99.561199439587796</v>
      </c>
    </row>
    <row r="327" spans="1:20">
      <c r="A327" s="40" t="s">
        <v>346</v>
      </c>
      <c r="B327" s="21">
        <v>40.364375456755354</v>
      </c>
      <c r="C327" s="37">
        <v>33770.717969626327</v>
      </c>
      <c r="D327" s="25">
        <v>1.6853640772735818</v>
      </c>
      <c r="E327" s="34">
        <v>10.476613721578419</v>
      </c>
      <c r="F327" s="25">
        <v>1.2488095391672884</v>
      </c>
      <c r="G327" s="32">
        <v>3.3380607465340626</v>
      </c>
      <c r="H327" s="29">
        <v>2.5556545978468539</v>
      </c>
      <c r="I327" s="32">
        <v>0.25374817167755814</v>
      </c>
      <c r="J327" s="29">
        <v>2.2297634758827112</v>
      </c>
      <c r="K327" s="30">
        <v>0.87248232909145584</v>
      </c>
      <c r="L327" s="25">
        <v>1457.7766447048564</v>
      </c>
      <c r="M327" s="25">
        <v>29.091931755676455</v>
      </c>
      <c r="N327" s="25">
        <v>1490.0009297426441</v>
      </c>
      <c r="O327" s="25">
        <v>19.97039561729855</v>
      </c>
      <c r="P327" s="25">
        <v>1536.9657564836848</v>
      </c>
      <c r="Q327" s="25">
        <v>23.496041304548726</v>
      </c>
      <c r="R327" s="41">
        <v>1536.9657564836848</v>
      </c>
      <c r="S327" s="41">
        <v>23.496041304548726</v>
      </c>
      <c r="T327" s="25">
        <v>94.847698366422975</v>
      </c>
    </row>
    <row r="328" spans="1:20">
      <c r="A328" s="40" t="s">
        <v>347</v>
      </c>
      <c r="B328" s="21">
        <v>150.31164800893342</v>
      </c>
      <c r="C328" s="37">
        <v>51111.239643366447</v>
      </c>
      <c r="D328" s="25">
        <v>3.2688413301072901</v>
      </c>
      <c r="E328" s="34">
        <v>10.433059276884821</v>
      </c>
      <c r="F328" s="25">
        <v>1.1816618856837047</v>
      </c>
      <c r="G328" s="32">
        <v>3.5780799696559478</v>
      </c>
      <c r="H328" s="29">
        <v>2.3975145697038087</v>
      </c>
      <c r="I328" s="32">
        <v>0.27086286765966294</v>
      </c>
      <c r="J328" s="29">
        <v>2.0860851612205265</v>
      </c>
      <c r="K328" s="30">
        <v>0.87010322589123756</v>
      </c>
      <c r="L328" s="25">
        <v>1545.1802940919208</v>
      </c>
      <c r="M328" s="25">
        <v>28.661827811593412</v>
      </c>
      <c r="N328" s="25">
        <v>1544.6816161135539</v>
      </c>
      <c r="O328" s="25">
        <v>19.028680384271297</v>
      </c>
      <c r="P328" s="25">
        <v>1544.8000877703164</v>
      </c>
      <c r="Q328" s="25">
        <v>22.21108846594143</v>
      </c>
      <c r="R328" s="41">
        <v>1544.8000877703164</v>
      </c>
      <c r="S328" s="41">
        <v>22.21108846594143</v>
      </c>
      <c r="T328" s="25">
        <v>100.02461200802709</v>
      </c>
    </row>
    <row r="329" spans="1:20">
      <c r="A329" s="40" t="s">
        <v>348</v>
      </c>
      <c r="B329" s="21">
        <v>435.83622541931868</v>
      </c>
      <c r="C329" s="37">
        <v>63390.874209147922</v>
      </c>
      <c r="D329" s="25">
        <v>19.320423682797696</v>
      </c>
      <c r="E329" s="34">
        <v>10.327022739152346</v>
      </c>
      <c r="F329" s="25">
        <v>1.2928803441754648</v>
      </c>
      <c r="G329" s="32">
        <v>3.5053221927996319</v>
      </c>
      <c r="H329" s="29">
        <v>2.6253682986614031</v>
      </c>
      <c r="I329" s="32">
        <v>0.26265811923593935</v>
      </c>
      <c r="J329" s="29">
        <v>2.2849549490659551</v>
      </c>
      <c r="K329" s="30">
        <v>0.87033691624561227</v>
      </c>
      <c r="L329" s="25">
        <v>1503.4270252009228</v>
      </c>
      <c r="M329" s="25">
        <v>30.641087314195033</v>
      </c>
      <c r="N329" s="25">
        <v>1528.41489306735</v>
      </c>
      <c r="O329" s="25">
        <v>20.743529245416653</v>
      </c>
      <c r="P329" s="25">
        <v>1563.9767588067637</v>
      </c>
      <c r="Q329" s="25">
        <v>24.238986416785906</v>
      </c>
      <c r="R329" s="41">
        <v>1563.9767588067637</v>
      </c>
      <c r="S329" s="41">
        <v>24.238986416785906</v>
      </c>
      <c r="T329" s="25">
        <v>96.128476125691449</v>
      </c>
    </row>
    <row r="330" spans="1:20">
      <c r="A330" s="40" t="s">
        <v>349</v>
      </c>
      <c r="B330" s="21">
        <v>204.15755108789918</v>
      </c>
      <c r="C330" s="37">
        <v>22705.643537890046</v>
      </c>
      <c r="D330" s="25">
        <v>1.158730467927497</v>
      </c>
      <c r="E330" s="34">
        <v>10.171200613788161</v>
      </c>
      <c r="F330" s="25">
        <v>1.0107066974159817</v>
      </c>
      <c r="G330" s="32">
        <v>3.6737615633348462</v>
      </c>
      <c r="H330" s="29">
        <v>1.6888764048986704</v>
      </c>
      <c r="I330" s="32">
        <v>0.27112585885867613</v>
      </c>
      <c r="J330" s="29">
        <v>1.3530615221866065</v>
      </c>
      <c r="K330" s="30">
        <v>0.80116077071240022</v>
      </c>
      <c r="L330" s="25">
        <v>1546.5141711335084</v>
      </c>
      <c r="M330" s="25">
        <v>18.604557378569893</v>
      </c>
      <c r="N330" s="25">
        <v>1565.684339146326</v>
      </c>
      <c r="O330" s="25">
        <v>13.48024255032135</v>
      </c>
      <c r="P330" s="25">
        <v>1592.4253716383046</v>
      </c>
      <c r="Q330" s="25">
        <v>18.877860815191411</v>
      </c>
      <c r="R330" s="41">
        <v>1592.4253716383046</v>
      </c>
      <c r="S330" s="41">
        <v>18.877860815191411</v>
      </c>
      <c r="T330" s="25">
        <v>97.116900966130544</v>
      </c>
    </row>
    <row r="331" spans="1:20">
      <c r="A331" s="40" t="s">
        <v>350</v>
      </c>
      <c r="B331" s="21">
        <v>32.796696108061305</v>
      </c>
      <c r="C331" s="37">
        <v>57271.739502548058</v>
      </c>
      <c r="D331" s="25">
        <v>1.4777053366832915</v>
      </c>
      <c r="E331" s="34">
        <v>10.011104677030602</v>
      </c>
      <c r="F331" s="25">
        <v>1.3221531507348907</v>
      </c>
      <c r="G331" s="32">
        <v>4.0402991872222032</v>
      </c>
      <c r="H331" s="29">
        <v>2.0395886664516767</v>
      </c>
      <c r="I331" s="32">
        <v>0.29348322514731634</v>
      </c>
      <c r="J331" s="29">
        <v>1.5530077186929661</v>
      </c>
      <c r="K331" s="30">
        <v>0.76143182409165477</v>
      </c>
      <c r="L331" s="25">
        <v>1658.9121932901974</v>
      </c>
      <c r="M331" s="25">
        <v>22.715175644648525</v>
      </c>
      <c r="N331" s="25">
        <v>1642.3469999141789</v>
      </c>
      <c r="O331" s="25">
        <v>16.602305863568972</v>
      </c>
      <c r="P331" s="25">
        <v>1621.9999540365691</v>
      </c>
      <c r="Q331" s="25">
        <v>24.601422913188571</v>
      </c>
      <c r="R331" s="41">
        <v>1621.9999540365691</v>
      </c>
      <c r="S331" s="41">
        <v>24.601422913188571</v>
      </c>
      <c r="T331" s="25">
        <v>102.27572381625333</v>
      </c>
    </row>
    <row r="332" spans="1:20">
      <c r="A332" s="40" t="s">
        <v>351</v>
      </c>
      <c r="B332" s="21">
        <v>281.58477483441908</v>
      </c>
      <c r="C332" s="37">
        <v>197469.91532835964</v>
      </c>
      <c r="D332" s="25">
        <v>1.5480320371727105</v>
      </c>
      <c r="E332" s="34">
        <v>9.9463031909105286</v>
      </c>
      <c r="F332" s="25">
        <v>1.3484772751203702</v>
      </c>
      <c r="G332" s="32">
        <v>3.9331461359351989</v>
      </c>
      <c r="H332" s="29">
        <v>2.331495083554131</v>
      </c>
      <c r="I332" s="32">
        <v>0.28385041330844352</v>
      </c>
      <c r="J332" s="29">
        <v>1.9019669721425307</v>
      </c>
      <c r="K332" s="30">
        <v>0.81577138444708719</v>
      </c>
      <c r="L332" s="25">
        <v>1610.7248860110187</v>
      </c>
      <c r="M332" s="25">
        <v>27.10808521409615</v>
      </c>
      <c r="N332" s="25">
        <v>1620.5279443199202</v>
      </c>
      <c r="O332" s="25">
        <v>18.876894413690138</v>
      </c>
      <c r="P332" s="25">
        <v>1634.0743288139843</v>
      </c>
      <c r="Q332" s="25">
        <v>25.052294208019134</v>
      </c>
      <c r="R332" s="41">
        <v>1634.0743288139843</v>
      </c>
      <c r="S332" s="41">
        <v>25.052294208019134</v>
      </c>
      <c r="T332" s="25">
        <v>98.571090531731656</v>
      </c>
    </row>
    <row r="333" spans="1:20">
      <c r="A333" s="40" t="s">
        <v>352</v>
      </c>
      <c r="B333" s="21">
        <v>245.39200823367679</v>
      </c>
      <c r="C333" s="37">
        <v>62943.021000290319</v>
      </c>
      <c r="D333" s="25">
        <v>1.0179272520627938</v>
      </c>
      <c r="E333" s="34">
        <v>9.884673554598109</v>
      </c>
      <c r="F333" s="25">
        <v>1.1637281631346745</v>
      </c>
      <c r="G333" s="32">
        <v>4.0432885448625244</v>
      </c>
      <c r="H333" s="29">
        <v>2.0907255491839627</v>
      </c>
      <c r="I333" s="32">
        <v>0.28999120122632466</v>
      </c>
      <c r="J333" s="29">
        <v>1.736913954212407</v>
      </c>
      <c r="K333" s="30">
        <v>0.83077090385696328</v>
      </c>
      <c r="L333" s="25">
        <v>1641.485238327363</v>
      </c>
      <c r="M333" s="25">
        <v>25.170786717400688</v>
      </c>
      <c r="N333" s="25">
        <v>1642.9490362642709</v>
      </c>
      <c r="O333" s="25">
        <v>17.021135673556955</v>
      </c>
      <c r="P333" s="25">
        <v>1645.6133235033542</v>
      </c>
      <c r="Q333" s="25">
        <v>21.587461074026351</v>
      </c>
      <c r="R333" s="41">
        <v>1645.6133235033542</v>
      </c>
      <c r="S333" s="41">
        <v>21.587461074026351</v>
      </c>
      <c r="T333" s="25">
        <v>99.749146101515336</v>
      </c>
    </row>
    <row r="334" spans="1:20">
      <c r="A334" s="40" t="s">
        <v>353</v>
      </c>
      <c r="B334" s="21">
        <v>62.272356826997566</v>
      </c>
      <c r="C334" s="37">
        <v>9466.6896709641969</v>
      </c>
      <c r="D334" s="25">
        <v>2.3398471760169737</v>
      </c>
      <c r="E334" s="34">
        <v>9.7509054144552927</v>
      </c>
      <c r="F334" s="25">
        <v>1.3566592184753701</v>
      </c>
      <c r="G334" s="32">
        <v>4.2810117398912197</v>
      </c>
      <c r="H334" s="29">
        <v>2.0741110762552402</v>
      </c>
      <c r="I334" s="32">
        <v>0.30288594219889686</v>
      </c>
      <c r="J334" s="29">
        <v>1.568888944944947</v>
      </c>
      <c r="K334" s="30">
        <v>0.75641510375497334</v>
      </c>
      <c r="L334" s="25">
        <v>1705.6036070558932</v>
      </c>
      <c r="M334" s="25">
        <v>23.511755280852753</v>
      </c>
      <c r="N334" s="25">
        <v>1689.7169079205366</v>
      </c>
      <c r="O334" s="25">
        <v>17.073876553459627</v>
      </c>
      <c r="P334" s="25">
        <v>1670.845507117182</v>
      </c>
      <c r="Q334" s="25">
        <v>25.085928999105477</v>
      </c>
      <c r="R334" s="41">
        <v>1670.845507117182</v>
      </c>
      <c r="S334" s="41">
        <v>25.085928999105477</v>
      </c>
      <c r="T334" s="25">
        <v>102.08027012615197</v>
      </c>
    </row>
    <row r="335" spans="1:20">
      <c r="A335" s="40" t="s">
        <v>354</v>
      </c>
      <c r="B335" s="21">
        <v>149.5812265543577</v>
      </c>
      <c r="C335" s="37">
        <v>4641955.86473333</v>
      </c>
      <c r="D335" s="25">
        <v>1.826095764328421</v>
      </c>
      <c r="E335" s="34">
        <v>9.59846246939696</v>
      </c>
      <c r="F335" s="25">
        <v>0.93501764319396152</v>
      </c>
      <c r="G335" s="32">
        <v>4.2483479467695267</v>
      </c>
      <c r="H335" s="29">
        <v>2.42733913694213</v>
      </c>
      <c r="I335" s="32">
        <v>0.29587584040057274</v>
      </c>
      <c r="J335" s="29">
        <v>2.2400261812414102</v>
      </c>
      <c r="K335" s="30">
        <v>0.92283197973864917</v>
      </c>
      <c r="L335" s="25">
        <v>1670.8254064832299</v>
      </c>
      <c r="M335" s="25">
        <v>32.970170870359766</v>
      </c>
      <c r="N335" s="25">
        <v>1683.4171196391255</v>
      </c>
      <c r="O335" s="25">
        <v>19.953253761945234</v>
      </c>
      <c r="P335" s="25">
        <v>1699.9289319280317</v>
      </c>
      <c r="Q335" s="25">
        <v>17.224729308975725</v>
      </c>
      <c r="R335" s="41">
        <v>1699.9289319280317</v>
      </c>
      <c r="S335" s="41">
        <v>17.224729308975725</v>
      </c>
      <c r="T335" s="25">
        <v>98.287956343457665</v>
      </c>
    </row>
  </sheetData>
  <sortState ref="A117:T165">
    <sortCondition ref="R117:R165"/>
  </sortState>
  <phoneticPr fontId="6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49</vt:i4>
      </vt:variant>
    </vt:vector>
  </HeadingPairs>
  <TitlesOfParts>
    <vt:vector size="59" baseType="lpstr">
      <vt:lpstr>PlotDat2</vt:lpstr>
      <vt:lpstr>PlotDat3</vt:lpstr>
      <vt:lpstr>PlotDat4</vt:lpstr>
      <vt:lpstr>PlotDat5</vt:lpstr>
      <vt:lpstr>PlotDat6</vt:lpstr>
      <vt:lpstr>PlotDat7</vt:lpstr>
      <vt:lpstr>PlotDat8</vt:lpstr>
      <vt:lpstr>PlotDat9</vt:lpstr>
      <vt:lpstr>datatable</vt:lpstr>
      <vt:lpstr>CONCS</vt:lpstr>
      <vt:lpstr>_gXY1</vt:lpstr>
      <vt:lpstr>Ellipse1_1</vt:lpstr>
      <vt:lpstr>Ellipse1_10</vt:lpstr>
      <vt:lpstr>Ellipse1_11</vt:lpstr>
      <vt:lpstr>Ellipse1_12</vt:lpstr>
      <vt:lpstr>Ellipse1_13</vt:lpstr>
      <vt:lpstr>Ellipse1_14</vt:lpstr>
      <vt:lpstr>Ellipse1_15</vt:lpstr>
      <vt:lpstr>Ellipse1_16</vt:lpstr>
      <vt:lpstr>Ellipse1_17</vt:lpstr>
      <vt:lpstr>Ellipse1_18</vt:lpstr>
      <vt:lpstr>Ellipse1_19</vt:lpstr>
      <vt:lpstr>Ellipse1_2</vt:lpstr>
      <vt:lpstr>Ellipse1_20</vt:lpstr>
      <vt:lpstr>Ellipse1_21</vt:lpstr>
      <vt:lpstr>Ellipse1_22</vt:lpstr>
      <vt:lpstr>Ellipse1_23</vt:lpstr>
      <vt:lpstr>Ellipse1_24</vt:lpstr>
      <vt:lpstr>Ellipse1_25</vt:lpstr>
      <vt:lpstr>Ellipse1_26</vt:lpstr>
      <vt:lpstr>Ellipse1_27</vt:lpstr>
      <vt:lpstr>Ellipse1_28</vt:lpstr>
      <vt:lpstr>Ellipse1_29</vt:lpstr>
      <vt:lpstr>Ellipse1_3</vt:lpstr>
      <vt:lpstr>Ellipse1_30</vt:lpstr>
      <vt:lpstr>Ellipse1_31</vt:lpstr>
      <vt:lpstr>Ellipse1_32</vt:lpstr>
      <vt:lpstr>Ellipse1_33</vt:lpstr>
      <vt:lpstr>Ellipse1_34</vt:lpstr>
      <vt:lpstr>Ellipse1_35</vt:lpstr>
      <vt:lpstr>Ellipse1_36</vt:lpstr>
      <vt:lpstr>Ellipse1_37</vt:lpstr>
      <vt:lpstr>Ellipse1_38</vt:lpstr>
      <vt:lpstr>Ellipse1_39</vt:lpstr>
      <vt:lpstr>Ellipse1_4</vt:lpstr>
      <vt:lpstr>Ellipse1_40</vt:lpstr>
      <vt:lpstr>Ellipse1_41</vt:lpstr>
      <vt:lpstr>Ellipse1_42</vt:lpstr>
      <vt:lpstr>Ellipse1_43</vt:lpstr>
      <vt:lpstr>Ellipse1_44</vt:lpstr>
      <vt:lpstr>Ellipse1_45</vt:lpstr>
      <vt:lpstr>Ellipse1_46</vt:lpstr>
      <vt:lpstr>Ellipse1_47</vt:lpstr>
      <vt:lpstr>Ellipse1_48</vt:lpstr>
      <vt:lpstr>Ellipse1_5</vt:lpstr>
      <vt:lpstr>Ellipse1_6</vt:lpstr>
      <vt:lpstr>Ellipse1_7</vt:lpstr>
      <vt:lpstr>Ellipse1_8</vt:lpstr>
      <vt:lpstr>Ellipse1_9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Gehrels</dc:creator>
  <cp:lastModifiedBy>bhampton</cp:lastModifiedBy>
  <cp:lastPrinted>2014-09-15T19:26:19Z</cp:lastPrinted>
  <dcterms:created xsi:type="dcterms:W3CDTF">2001-09-15T21:58:53Z</dcterms:created>
  <dcterms:modified xsi:type="dcterms:W3CDTF">2018-06-21T19:55:10Z</dcterms:modified>
</cp:coreProperties>
</file>