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Dan_stuff\NMGS_2020\FFC_2020\CoPlateauVolcaniclasticPaper\Appendices\"/>
    </mc:Choice>
  </mc:AlternateContent>
  <bookViews>
    <workbookView xWindow="0" yWindow="0" windowWidth="25170" windowHeight="111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4" i="1" l="1"/>
  <c r="D5" i="1" s="1"/>
  <c r="G13" i="1"/>
  <c r="E14" i="1" s="1"/>
  <c r="G10" i="1"/>
  <c r="F11" i="1" s="1"/>
  <c r="G7" i="1"/>
  <c r="F8" i="1" s="1"/>
  <c r="E5" i="1" l="1"/>
  <c r="F5" i="1"/>
  <c r="F14" i="1"/>
  <c r="D8" i="1"/>
  <c r="D11" i="1"/>
  <c r="E8" i="1"/>
  <c r="E11" i="1"/>
  <c r="D14" i="1"/>
</calcChain>
</file>

<file path=xl/sharedStrings.xml><?xml version="1.0" encoding="utf-8"?>
<sst xmlns="http://schemas.openxmlformats.org/spreadsheetml/2006/main" count="24" uniqueCount="21">
  <si>
    <t>Sample</t>
  </si>
  <si>
    <t>Unit</t>
  </si>
  <si>
    <t>Q</t>
  </si>
  <si>
    <t>F</t>
  </si>
  <si>
    <t>L</t>
  </si>
  <si>
    <t>total</t>
  </si>
  <si>
    <t>Comments</t>
  </si>
  <si>
    <t>BR-82-131203-djk</t>
  </si>
  <si>
    <t>Lower Tcc4</t>
  </si>
  <si>
    <t>Somewhat poorly sorted, mostly subangular; feldspar = K-spar; lithics = vf-f sst.</t>
  </si>
  <si>
    <t>%</t>
  </si>
  <si>
    <t>BR-118a-140103-djk</t>
  </si>
  <si>
    <t>Upper Tcc4</t>
  </si>
  <si>
    <t>Poorly sorted, very coarse-grained (granules up to 0.7 cm); feldspar = ~60% K-spar, ~40% plagioclase; lithics = quartzose sst, carbonate, chert.</t>
  </si>
  <si>
    <t>BR-152-140122-djk</t>
  </si>
  <si>
    <t>Upper Tcc3</t>
  </si>
  <si>
    <t>Well-sorted, subangular to subrounded; feldspar = plagioclase and K-spar; lithics = clay-rich.</t>
  </si>
  <si>
    <t>BR-198-140304-djk</t>
  </si>
  <si>
    <t>Tccl</t>
  </si>
  <si>
    <t>Moderately sorted, mostly subrounded; feldspar = plagioclase, typically smaller grains; lithics = volcanics&gt;chert&gt;siltstone to vf sst.</t>
  </si>
  <si>
    <t>Appendix. 2. Sand petrographic data of the Cerro Conejo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</si>
</sst>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name val="Arial"/>
    </font>
    <font>
      <sz val="10"/>
      <color rgb="FF000000"/>
      <name val="Arial"/>
    </font>
    <font>
      <i/>
      <sz val="10"/>
      <color theme="1"/>
      <name val="Arial"/>
    </font>
    <font>
      <i/>
      <sz val="10"/>
      <name val="Arial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5"/>
  <sheetViews>
    <sheetView tabSelected="1" workbookViewId="0">
      <pane ySplit="2" topLeftCell="A3" activePane="bottomLeft" state="frozen"/>
      <selection pane="bottomLeft" sqref="A1:W1"/>
    </sheetView>
  </sheetViews>
  <sheetFormatPr defaultColWidth="14.42578125" defaultRowHeight="15" customHeight="1" x14ac:dyDescent="0.2"/>
  <cols>
    <col min="1" max="1" width="19.28515625" customWidth="1"/>
    <col min="2" max="2" width="10.42578125" customWidth="1"/>
    <col min="3" max="3" width="2.7109375" customWidth="1"/>
    <col min="4" max="8" width="8" customWidth="1"/>
    <col min="9" max="9" width="10.5703125" customWidth="1"/>
    <col min="10" max="26" width="8" customWidth="1"/>
  </cols>
  <sheetData>
    <row r="1" spans="1:26" ht="15" customHeight="1" x14ac:dyDescent="0.2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6" ht="12.75" customHeight="1" x14ac:dyDescent="0.2">
      <c r="A2" s="1" t="s">
        <v>0</v>
      </c>
      <c r="B2" s="1" t="s">
        <v>1</v>
      </c>
      <c r="C2" s="1"/>
      <c r="D2" s="2" t="s">
        <v>2</v>
      </c>
      <c r="E2" s="2" t="s">
        <v>3</v>
      </c>
      <c r="F2" s="2" t="s">
        <v>4</v>
      </c>
      <c r="G2" s="2" t="s">
        <v>5</v>
      </c>
      <c r="H2" s="3"/>
      <c r="I2" s="1" t="s">
        <v>6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.75" customHeight="1" x14ac:dyDescent="0.2">
      <c r="A3" s="3"/>
      <c r="B3" s="3"/>
      <c r="C3" s="3"/>
      <c r="D3" s="4"/>
      <c r="E3" s="4"/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5" t="s">
        <v>11</v>
      </c>
      <c r="B4" s="6" t="s">
        <v>12</v>
      </c>
      <c r="C4" s="3"/>
      <c r="D4" s="4">
        <v>53</v>
      </c>
      <c r="E4" s="4">
        <v>35</v>
      </c>
      <c r="F4" s="4">
        <v>33</v>
      </c>
      <c r="G4" s="7">
        <f>SUM(D4:F4)</f>
        <v>121</v>
      </c>
      <c r="H4" s="3"/>
      <c r="I4" s="8" t="s">
        <v>13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3"/>
      <c r="B5" s="3"/>
      <c r="C5" s="3"/>
      <c r="D5" s="9">
        <f>(D4/$G$4)*100</f>
        <v>43.801652892561982</v>
      </c>
      <c r="E5" s="9">
        <f>(E4/$G$4)*100</f>
        <v>28.925619834710741</v>
      </c>
      <c r="F5" s="9">
        <f>(F4/$G$4)*100</f>
        <v>27.27272727272727</v>
      </c>
      <c r="G5" s="10" t="s">
        <v>10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.75" customHeight="1" x14ac:dyDescent="0.2">
      <c r="A6" s="3"/>
      <c r="B6" s="3"/>
      <c r="C6" s="3"/>
      <c r="D6" s="4"/>
      <c r="E6" s="4"/>
      <c r="F6" s="4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5" t="s">
        <v>7</v>
      </c>
      <c r="B7" s="6" t="s">
        <v>8</v>
      </c>
      <c r="C7" s="3"/>
      <c r="D7" s="4">
        <v>78</v>
      </c>
      <c r="E7" s="4">
        <v>21</v>
      </c>
      <c r="F7" s="4">
        <v>13</v>
      </c>
      <c r="G7" s="7">
        <f>SUM(D7:F7)</f>
        <v>112</v>
      </c>
      <c r="H7" s="3"/>
      <c r="I7" s="8" t="s">
        <v>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3"/>
      <c r="B8" s="3"/>
      <c r="C8" s="3"/>
      <c r="D8" s="9">
        <f t="shared" ref="D8:F8" si="0">(D7/$G$7)*100</f>
        <v>69.642857142857139</v>
      </c>
      <c r="E8" s="9">
        <f t="shared" si="0"/>
        <v>18.75</v>
      </c>
      <c r="F8" s="9">
        <f t="shared" si="0"/>
        <v>11.607142857142858</v>
      </c>
      <c r="G8" s="10" t="s">
        <v>10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.75" customHeight="1" x14ac:dyDescent="0.2">
      <c r="A9" s="3"/>
      <c r="B9" s="3"/>
      <c r="C9" s="3"/>
      <c r="D9" s="4"/>
      <c r="E9" s="4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5" t="s">
        <v>14</v>
      </c>
      <c r="B10" s="6" t="s">
        <v>15</v>
      </c>
      <c r="C10" s="3"/>
      <c r="D10" s="4">
        <v>43</v>
      </c>
      <c r="E10" s="4">
        <v>36</v>
      </c>
      <c r="F10" s="4">
        <v>24</v>
      </c>
      <c r="G10" s="7">
        <f>SUM(D10:F10)</f>
        <v>103</v>
      </c>
      <c r="H10" s="3"/>
      <c r="I10" s="8" t="s">
        <v>16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3"/>
      <c r="B11" s="3"/>
      <c r="C11" s="3"/>
      <c r="D11" s="9">
        <f t="shared" ref="D11:F11" si="1">(D10/$G$10)*100</f>
        <v>41.747572815533978</v>
      </c>
      <c r="E11" s="9">
        <f t="shared" si="1"/>
        <v>34.95145631067961</v>
      </c>
      <c r="F11" s="9">
        <f t="shared" si="1"/>
        <v>23.300970873786408</v>
      </c>
      <c r="G11" s="10" t="s">
        <v>10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.75" customHeight="1" x14ac:dyDescent="0.2">
      <c r="A12" s="3"/>
      <c r="B12" s="3"/>
      <c r="C12" s="3"/>
      <c r="D12" s="4"/>
      <c r="E12" s="4"/>
      <c r="F12" s="4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">
      <c r="A13" s="5" t="s">
        <v>17</v>
      </c>
      <c r="B13" s="8" t="s">
        <v>18</v>
      </c>
      <c r="C13" s="3"/>
      <c r="D13" s="4">
        <v>59</v>
      </c>
      <c r="E13" s="4">
        <v>17</v>
      </c>
      <c r="F13" s="4">
        <v>42</v>
      </c>
      <c r="G13" s="7">
        <f>SUM(D13:F13)</f>
        <v>118</v>
      </c>
      <c r="H13" s="3"/>
      <c r="I13" s="8" t="s">
        <v>19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2">
      <c r="A14" s="3"/>
      <c r="B14" s="3"/>
      <c r="C14" s="3"/>
      <c r="D14" s="9">
        <f t="shared" ref="D14:F14" si="2">(D13/$G$13)*100</f>
        <v>50</v>
      </c>
      <c r="E14" s="9">
        <f t="shared" si="2"/>
        <v>14.40677966101695</v>
      </c>
      <c r="F14" s="9">
        <f t="shared" si="2"/>
        <v>35.593220338983052</v>
      </c>
      <c r="G14" s="10" t="s">
        <v>10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.75" customHeight="1" x14ac:dyDescent="0.2">
      <c r="A15" s="3"/>
      <c r="B15" s="3"/>
      <c r="C15" s="3"/>
      <c r="D15" s="4"/>
      <c r="E15" s="4"/>
      <c r="F15" s="4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</sheetData>
  <mergeCells count="1">
    <mergeCell ref="A1:W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Koning</dc:creator>
  <cp:lastModifiedBy>Dan Koning</cp:lastModifiedBy>
  <dcterms:created xsi:type="dcterms:W3CDTF">2020-02-20T11:21:35Z</dcterms:created>
  <dcterms:modified xsi:type="dcterms:W3CDTF">2020-03-04T00:47:35Z</dcterms:modified>
</cp:coreProperties>
</file>