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065" yWindow="1575" windowWidth="20730" windowHeight="11760" tabRatio="500" activeTab="0"/>
  </bookViews>
  <sheets>
    <sheet name="FZ-2 new.Spectra" sheetId="1" r:id="rId1"/>
    <sheet name="FZ-2 new" sheetId="2" r:id="rId2"/>
  </sheets>
  <definedNames>
    <definedName name="_xlnm.Print_Area" localSheetId="0">'FZ-2 new.Spectra'!$C$1:$Q$36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<sst xmlns="http://schemas.openxmlformats.org/spreadsheetml/2006/main" count="917" uniqueCount="363">
  <si>
    <t>Ar36_Over_Ar39_Er</t>
  </si>
  <si>
    <t>PctAr36Ca</t>
  </si>
  <si>
    <t>Ar37_Over_Ar39</t>
  </si>
  <si>
    <t>Ar37_Over_Ar39_Er</t>
  </si>
  <si>
    <t>Ca_Over_K</t>
  </si>
  <si>
    <t>Ca_Over_K_Er</t>
  </si>
  <si>
    <t>Cl_Over_K</t>
  </si>
  <si>
    <t>Cl_Over_K_Er</t>
  </si>
  <si>
    <t>Ar38_Over_Ar39</t>
  </si>
  <si>
    <t>Ar38_Over_Ar39_Er</t>
  </si>
  <si>
    <t>Ar40_Over_Ar39</t>
  </si>
  <si>
    <t>Ar40_Over_Ar39_Er</t>
  </si>
  <si>
    <t>Ar40Rad_Over_Ar39</t>
  </si>
  <si>
    <t>Ar40Rad_Over_Ar39_Er</t>
  </si>
  <si>
    <t>PctAr40Rad</t>
  </si>
  <si>
    <t>PctAr40Rad_Er</t>
  </si>
  <si>
    <t>Age</t>
  </si>
  <si>
    <t>Age_Er</t>
  </si>
  <si>
    <t>Age_Er_with_J_er</t>
  </si>
  <si>
    <t>Age_Monte_Carlo</t>
  </si>
  <si>
    <t>Age_Er_with_external_error</t>
  </si>
  <si>
    <t>Ar39_Moles</t>
  </si>
  <si>
    <t>Ar40_Moles</t>
  </si>
  <si>
    <t>Irrad</t>
  </si>
  <si>
    <t>J</t>
  </si>
  <si>
    <t>J_Er</t>
  </si>
  <si>
    <t>37_Decay</t>
  </si>
  <si>
    <t>39_Decay</t>
  </si>
  <si>
    <t>Ca_39_Over_37</t>
  </si>
  <si>
    <t>Ca_39_Over_37_Er</t>
  </si>
  <si>
    <t>Ca_38_Over_37</t>
  </si>
  <si>
    <t>Ca_38_Over_37_Er</t>
  </si>
  <si>
    <t>Pct_i39_Over_40_Er</t>
  </si>
  <si>
    <t>Pct_i39_Over_36_Er</t>
  </si>
  <si>
    <t>Correl_40_Over_39</t>
  </si>
  <si>
    <t>Correl_36_Over_39</t>
  </si>
  <si>
    <t>Lambda_40K_epsilon</t>
  </si>
  <si>
    <t>Lambda_40K_epsilon_Er</t>
  </si>
  <si>
    <t>Lambda_40K_Beta</t>
  </si>
  <si>
    <t>Lambda_40K_Beta_Er</t>
  </si>
  <si>
    <t>Lambda_Ar37</t>
  </si>
  <si>
    <t>Lambda_Ar37_Er</t>
  </si>
  <si>
    <t>Lambda_Ar39</t>
  </si>
  <si>
    <t>Lambda_Ar39_Er</t>
  </si>
  <si>
    <t>Lambda_36Cl</t>
  </si>
  <si>
    <t>Lambda_36Cl_Er</t>
  </si>
  <si>
    <t>40K_abundance</t>
  </si>
  <si>
    <t>40K_abundance_Er</t>
  </si>
  <si>
    <t>Air_40_Over_36</t>
  </si>
  <si>
    <t>Air_40_Over_36_Er</t>
  </si>
  <si>
    <t>Air_40_Over_38</t>
  </si>
  <si>
    <t>Air_40_Over_38_Er</t>
  </si>
  <si>
    <t>K38_Over_39</t>
  </si>
  <si>
    <t>Cl38_Over_39</t>
  </si>
  <si>
    <t>61674-03A</t>
  </si>
  <si>
    <t>FZ-2</t>
  </si>
  <si>
    <t>Lueth/Peters</t>
  </si>
  <si>
    <t>crypt/Roman</t>
  </si>
  <si>
    <t>Rift Hot Springs</t>
  </si>
  <si>
    <t>129.138.12.160</t>
  </si>
  <si>
    <t>Run_ID</t>
  </si>
  <si>
    <t>Sample</t>
  </si>
  <si>
    <t>System</t>
  </si>
  <si>
    <t>Run_Date</t>
  </si>
  <si>
    <t>Run_Hour</t>
  </si>
  <si>
    <t>Run_SecSince1904</t>
  </si>
  <si>
    <t>PrincipalInvestigator</t>
  </si>
  <si>
    <t>Material</t>
  </si>
  <si>
    <t>Hole #</t>
  </si>
  <si>
    <t>Project</t>
  </si>
  <si>
    <t>Locality</t>
  </si>
  <si>
    <t>File</t>
  </si>
  <si>
    <t>Version</t>
  </si>
  <si>
    <t>History</t>
  </si>
  <si>
    <t>Comment</t>
  </si>
  <si>
    <t>Fit_Type</t>
  </si>
  <si>
    <t>Signal Norm.</t>
  </si>
  <si>
    <t>Run Script</t>
  </si>
  <si>
    <t>Fract_Deliv_To_MS</t>
  </si>
  <si>
    <t>Heating_Dev</t>
  </si>
  <si>
    <t>Pwr_Requested</t>
  </si>
  <si>
    <t>Pwr_Achieved</t>
  </si>
  <si>
    <t>Pwr_AchievedSD</t>
  </si>
  <si>
    <t>Pwr_AchievedMax</t>
  </si>
  <si>
    <t>OP_Temp</t>
  </si>
  <si>
    <t>Tot_Dur_Heating</t>
  </si>
  <si>
    <t>Dur_Heating_At_Req_Pwr</t>
  </si>
  <si>
    <t>Holes</t>
  </si>
  <si>
    <t>X_Y_Pos</t>
  </si>
  <si>
    <t>Laser Scan File</t>
  </si>
  <si>
    <t>Beam_Dia</t>
  </si>
  <si>
    <t>Ar41_</t>
  </si>
  <si>
    <t>Ar41_Er</t>
  </si>
  <si>
    <t>Ar40_</t>
  </si>
  <si>
    <t>Ar40_Er</t>
  </si>
  <si>
    <t>Ar39_</t>
  </si>
  <si>
    <t>Ar39_Er</t>
  </si>
  <si>
    <t>Ar38_</t>
  </si>
  <si>
    <t>Ar38_Er</t>
  </si>
  <si>
    <t>Ar37_</t>
  </si>
  <si>
    <t>Ar37_Er</t>
  </si>
  <si>
    <t>Ar36_</t>
  </si>
  <si>
    <t>Ar36_Er</t>
  </si>
  <si>
    <t>Ar41_BslnCorOnly</t>
  </si>
  <si>
    <t>Ar41_Er_BslnCorOnly</t>
  </si>
  <si>
    <t>Ar40_BslnCorOnly</t>
  </si>
  <si>
    <t>Ar40_Er_BslnCorOnly</t>
  </si>
  <si>
    <t>Ar39_BslnCorOnly</t>
  </si>
  <si>
    <t>Ar39_Er_BslnCorOnly</t>
  </si>
  <si>
    <t>Ar38_BslnCorOnly</t>
  </si>
  <si>
    <t>Ar38_Er_BslnCorOnly</t>
  </si>
  <si>
    <t>Ar37_BslnCorOnly</t>
  </si>
  <si>
    <t>Ar37_Er_BslnCorOnly</t>
  </si>
  <si>
    <t>Ar36_BslnCorOnly</t>
  </si>
  <si>
    <t>Ar36_Er_BslnCorOnly</t>
  </si>
  <si>
    <t>Ar41_Disc</t>
  </si>
  <si>
    <t>Ar41_DiscEr</t>
  </si>
  <si>
    <t>Ar40_Disc</t>
  </si>
  <si>
    <t>Ar40_DiscEr</t>
  </si>
  <si>
    <t>Ar39_Disc</t>
  </si>
  <si>
    <t>Ar39_DiscEr</t>
  </si>
  <si>
    <t>Ar38_Disc</t>
  </si>
  <si>
    <t>Ar38_DiscEr</t>
  </si>
  <si>
    <t>Ar37_Disc</t>
  </si>
  <si>
    <t>Ar37_DiscEr</t>
  </si>
  <si>
    <t>Ar36_Disc</t>
  </si>
  <si>
    <t>Ar36_DiscEr</t>
  </si>
  <si>
    <t>Ar41_ICFactor</t>
  </si>
  <si>
    <t>Ar41_ICFactorEr</t>
  </si>
  <si>
    <t>Ar40_ICFactor</t>
  </si>
  <si>
    <t>Ar40_ICFactorEr</t>
  </si>
  <si>
    <t>Ar39_ICFactor</t>
  </si>
  <si>
    <t>Ar39_ICFactorEr</t>
  </si>
  <si>
    <t>Ar38_ICFactor</t>
  </si>
  <si>
    <t>Ar38_ICFactorEr</t>
  </si>
  <si>
    <t>Ar37_ICFactor</t>
  </si>
  <si>
    <t>Ar37_ICFactorEr</t>
  </si>
  <si>
    <t>Ar36_ICFactor</t>
  </si>
  <si>
    <t>Ar36_ICFactorEr</t>
  </si>
  <si>
    <t>Ar41_Bkgd</t>
  </si>
  <si>
    <t>Ar41_BkgdEr</t>
  </si>
  <si>
    <t>Ar40_Bkgd</t>
  </si>
  <si>
    <t>Ar40_BkgdEr</t>
  </si>
  <si>
    <t>Ar39_Bkgd</t>
  </si>
  <si>
    <t>Ar39_BkgdEr</t>
  </si>
  <si>
    <t>Ar38_Bkgd</t>
  </si>
  <si>
    <t>Ar38_BkgdEr</t>
  </si>
  <si>
    <t>Ar37_Bkgd</t>
  </si>
  <si>
    <t>Ar37_BkgdEr</t>
  </si>
  <si>
    <t>Ar36_Bkgd</t>
  </si>
  <si>
    <t>Ar36_BkgdEr</t>
  </si>
  <si>
    <t>Ar36_Over_Ar39</t>
  </si>
  <si>
    <t>H2 Baseline = L @ 7/2/13  4:52 PM; H1 Baseline = L @ 7/2/13  4:52 PM; AX Baseline = L @ 7/2/13  4:52 PM; L1 Baseline = L @ 7/2/13  4:52 PM; L2 Baseline = L @ 7/2/13  4:52 PM; CDD Baseline = L @ 7/2/13  4:52 PM; Ar40 = P @ 7/2/13  4:52 PM; Ar39 = P @ 7/2/13  4:52 PM; Ar38 = L @ 7/2/13  4:52 PM; Ar37 = L @ 7/2/13  4:52 PM; Ar36 = P @ 7/2/13  4:52 PM; Ar40 bk val,er =  @ 7/2/13  4:57 PM; Bracketing blanks @ 7/2/13  4:57 PM; Ar39 bk val,er =  @ 7/2/13  4:57 PM; Bracketing blanks @ 7/2/13  4:57 PM; Ar38 bk val,er =  @ 7/2/13  4:57 PM; Bracketing blanks @ 7/2/13  4:57 PM; Ar37 bk val,er =  @ 7/2/13  4:57 PM; Bracketing blanks @ 7/2/13  4:57 PM; Ar36 bk val,er =  @ 7/2/13  4:57 PM; Bracketing blanks @ 7/2/13  4:57 PM; Detector intercalibration obtained from Average Y +/- SD fit of Analysis series @ 2/23/16  10:06 AM; Ar40 = P @ 2/23/16  10:25 AM; Ar39 = P @ 2/23/16  10:25 AM; Ar38 = L @ 2/23/16  10:25 AM; Ar37 = L @ 2/23/16  10:25 AM; Ar36 = P @ 2/23/16  10:25 AM; H2 Baseline = A @ 2/23/16  10:28 AM; H1 Baseline = A @ 2/23/16  10:28 AM; AX Baseline = A @ 2/23/16  10:28 AM; L1 Baseline = A @ 2/23/16  10:28 AM; L2 Baseline = A @ 2/23/16  10:28 AM; CDD Baseline = A @ 2/23/16  10:28 AM; Ar40 = P @ 2/23/16  10:28 AM; Ar39 = P @ 2/23/16  10:28 AM; Ar38 = L @ 2/23/16  10:28 AM; Ar37 = L @ 2/23/16  10:28 AM; Ar36 = P @ 2/23/16  10:28 AM</t>
  </si>
  <si>
    <t>7.35 mg</t>
  </si>
  <si>
    <t>APPLLPAAAAAA</t>
  </si>
  <si>
    <t>Pychron Script</t>
  </si>
  <si>
    <t>Fusions Diode</t>
  </si>
  <si>
    <t>NM-257F</t>
  </si>
  <si>
    <t>61674-03B</t>
  </si>
  <si>
    <t>61674-03C</t>
  </si>
  <si>
    <t>61674-03D</t>
  </si>
  <si>
    <t>61674-03E</t>
  </si>
  <si>
    <t>Ca_36_Over_37</t>
  </si>
  <si>
    <t>Ca_36_Over_37_Er</t>
  </si>
  <si>
    <t>K_38_Over_39</t>
  </si>
  <si>
    <t>K_38_Over_39_Er</t>
  </si>
  <si>
    <t>K_40_Over_39</t>
  </si>
  <si>
    <t>K_40_Over_39_Er</t>
  </si>
  <si>
    <t>K_37_Over_39</t>
  </si>
  <si>
    <t>K_37_Over_39_Er</t>
  </si>
  <si>
    <t>P36Cl_Over_38Cl</t>
  </si>
  <si>
    <t>P36Cl_Over_38Cl_Er</t>
  </si>
  <si>
    <t>Ca_Over_K_Multiplier</t>
  </si>
  <si>
    <t>Ca_Over_K_Multiplier_Er</t>
  </si>
  <si>
    <t>Ar41_DecayCor</t>
  </si>
  <si>
    <t>Ar41_DecayCorEr</t>
  </si>
  <si>
    <t>Ar40_DecayCor</t>
  </si>
  <si>
    <t>Ar40_DecayCorEr</t>
  </si>
  <si>
    <t>Ar39_DecayCor</t>
  </si>
  <si>
    <t>Ar39_DecayCorEr</t>
  </si>
  <si>
    <t>Ar38_DecayCor</t>
  </si>
  <si>
    <t>Ar38_DecayCorEr</t>
  </si>
  <si>
    <t>Ar37_DecayCor</t>
  </si>
  <si>
    <t>Ar37_DecayCorEr</t>
  </si>
  <si>
    <t>Ar36_DecayCor</t>
  </si>
  <si>
    <t>Ar36_DecayCorEr</t>
  </si>
  <si>
    <t>Isoch_36_Over_40</t>
  </si>
  <si>
    <t>Pct_i36_Over_40_Er</t>
  </si>
  <si>
    <t>Isoch_39_Over_40</t>
  </si>
  <si>
    <t>H2 Baseline = L @ 7/2/13  4:52 PM; H1 Baseline = L @ 7/2/13  4:52 PM; AX Baseline = L @ 7/2/13  4:52 PM; L1 Baseline = L @ 7/2/13  4:52 PM; L2 Baseline = L @ 7/2/13  4:52 PM; CDD Baseline = L @ 7/2/13  4:52 PM; Ar40 = P @ 7/2/13  4:52 PM; Ar39 = P @ 7/2/13  4:52 PM; Ar38 = L @ 7/2/13  4:52 PM; Ar37 = L @ 7/2/13  4:52 PM; Ar36 = P @ 7/2/13  4:52 PM; Ar40 bk val,er =  @ 7/2/13  4:57 PM; Bracketing blanks @ 7/2/13  4:57 PM; Ar39 bk val,er =  @ 7/2/13  4:57 PM; Bracketing blanks @ 7/2/13  4:57 PM; Ar38 bk val,er =  @ 7/2/13  4:57 PM; Bracketing blanks @ 7/2/13  4:57 PM; Ar37 bk val,er =  @ 7/2/13  4:57 PM; Bracketing blanks @ 7/2/13  4:57 PM; Ar36 bk val,er =  @ 7/2/13  4:57 PM; Bracketing blanks @ 7/2/13  4:57 PM; Detector intercalibration obtained from Average Y +/- SD fit of Analysis series @ 2/23/16  10:06 AM; Ar40 = P @ 2/23/16  10:25 AM; Ar39 = P @ 2/23/16  10:26 AM; Ar38 = L @ 2/23/16  10:26 AM; Ar37 = L @ 2/23/16  10:26 AM; Ar36 = P @ 2/23/16  10:26 AM; H2 Baseline = A @ 2/23/16  10:28 AM; H1 Baseline = A @ 2/23/16  10:28 AM; AX Baseline = A @ 2/23/16  10:28 AM; L1 Baseline = A @ 2/23/16  10:28 AM; L2 Baseline = A @ 2/23/16  10:28 AM; CDD Baseline = A @ 2/23/16  10:28 AM; Ar40 = P @ 2/23/16  10:28 AM; Ar39 = P @ 2/23/16  10:28 AM; Ar38 = L @ 2/23/16  10:28 AM; Ar37 = L @ 2/23/16  10:28 AM; Ar36 = P @ 2/23/16  10:28 AM</t>
  </si>
  <si>
    <t>61674-03F</t>
  </si>
  <si>
    <t>H2 Baseline = L @ 7/2/13  4:52 PM; H1 Baseline = L @ 7/2/13  4:52 PM; AX Baseline = L @ 7/2/13  4:52 PM; L1 Baseline = L @ 7/2/13  4:52 PM; L2 Baseline = L @ 7/2/13  4:52 PM; CDD Baseline = L @ 7/2/13  4:52 PM; Ar40 = P @ 7/2/13  4:52 PM; Ar39 = P @ 7/2/13  4:52 PM; Ar38 = L @ 7/2/13  4:52 PM; Ar37 = L @ 7/2/13  4:52 PM; Ar36 = P @ 7/2/13  4:52 PM; Ar40 bk val,er =  @ 7/2/13  4:57 PM; Bracketing blanks @ 7/2/13  4:57 PM; Ar39 bk val,er =  @ 7/2/13  4:57 PM; Bracketing blanks @ 7/2/13  4:57 PM; Ar38 bk val,er =  @ 7/2/13  4:57 PM; Bracketing blanks @ 7/2/13  4:57 PM; Ar37 bk val,er =  @ 7/2/13  4:57 PM; Bracketing blanks @ 7/2/13  4:57 PM; Ar36 bk val,er =  @ 7/2/13  4:57 PM; Bracketing blanks @ 7/2/13  4:57 PM; Detector intercalibration obtained from Average Y +/- SD fit of Analysis series @ 2/23/16  10:06 AM; Ar40 = P @ 2/23/16  10:26 AM; Ar39 = P @ 2/23/16  10:26 AM; Ar38 = L @ 2/23/16  10:26 AM; Ar37 = L @ 2/23/16  10:26 AM; Ar36 = P @ 2/23/16  10:26 AM; H2 Baseline = A @ 2/23/16  10:28 AM; H1 Baseline = A @ 2/23/16  10:28 AM; AX Baseline = A @ 2/23/16  10:28 AM; L1 Baseline = A @ 2/23/16  10:28 AM; L2 Baseline = A @ 2/23/16  10:28 AM; CDD Baseline = A @ 2/23/16  10:28 AM; Ar40 = P @ 2/23/16  10:28 AM; Ar39 = P @ 2/23/16  10:28 AM; Ar38 = L @ 2/23/16  10:28 AM; Ar37 = L @ 2/23/16  10:28 AM; Ar36 = P @ 2/23/16  10:28 AM</t>
  </si>
  <si>
    <t>61674-03G</t>
  </si>
  <si>
    <t>61674-03H</t>
  </si>
  <si>
    <t>61674-03I</t>
  </si>
  <si>
    <t>61674-03J</t>
  </si>
  <si>
    <t>61674-03K</t>
  </si>
  <si>
    <t>61674-03L</t>
  </si>
  <si>
    <t>--- Atmospheric argon ratios and discrimination ---</t>
  </si>
  <si>
    <t>(40Ar/36Ar)atm</t>
  </si>
  <si>
    <t>295.5 ± 0.5</t>
  </si>
  <si>
    <t>(40Ar/38Ar)atm</t>
  </si>
  <si>
    <t>1575 ± 2</t>
  </si>
  <si>
    <t>Source of spectrometer discrimination value and error</t>
  </si>
  <si>
    <t>Data file</t>
  </si>
  <si>
    <t>Source of spectrometer sensitivity value and error</t>
  </si>
  <si>
    <t>--- Source of J and use of J Adjustment Table ---</t>
  </si>
  <si>
    <t>Use J saved with run</t>
  </si>
  <si>
    <t>J adjustment table useage</t>
  </si>
  <si>
    <t>Multiply times J</t>
  </si>
  <si>
    <t>--- Minor irradiation parameters (see also Irradiation Data File) ---</t>
  </si>
  <si>
    <t>(38Ar/37Ar)Ca</t>
  </si>
  <si>
    <t>0.00014 ± 0</t>
  </si>
  <si>
    <t>(38Ar/39Ar)K</t>
  </si>
  <si>
    <t>0.01077 ± 0</t>
  </si>
  <si>
    <t>P(36Cl/38Cl)</t>
  </si>
  <si>
    <t>320 ± 0</t>
  </si>
  <si>
    <t>--- Decay constants ---</t>
  </si>
  <si>
    <t>Lambda 40K epsilon</t>
  </si>
  <si>
    <t>Use volume fraction delivered to ms to normalize gain</t>
  </si>
  <si>
    <t>Always calculate without ratios</t>
  </si>
  <si>
    <t>Calc. %40Ar* as %40*/(40*+40Atm)</t>
  </si>
  <si>
    <t>Number of trials in Monte Carlo sim.</t>
  </si>
  <si>
    <t>37Ar/39Ar calculation</t>
  </si>
  <si>
    <t>Normal</t>
  </si>
  <si>
    <t>H35Cl Correction</t>
  </si>
  <si>
    <t>--- Isotope curve fitting ---</t>
  </si>
  <si>
    <t>Parabolic vs. Linear probability cutoff</t>
  </si>
  <si>
    <t>Error envelope as 1 or 2 sigma</t>
  </si>
  <si>
    <t>Delete outliers within cycles before fit</t>
  </si>
  <si>
    <t>Average cycles before fit</t>
  </si>
  <si>
    <t>Delete outliers after fit</t>
  </si>
  <si>
    <t>Number of iterations of deleting outliers after fit</t>
  </si>
  <si>
    <t>Cutoff for detecting outliers, sigma</t>
  </si>
  <si>
    <t xml:space="preserve">Method of centroid location is </t>
  </si>
  <si>
    <t>mean</t>
  </si>
  <si>
    <t>--- Files ---</t>
  </si>
  <si>
    <t>Irradiation data file</t>
  </si>
  <si>
    <t>Macintosh HD:Users:peters:KAr:Aux.Data:Irradiation Data</t>
  </si>
  <si>
    <t>J Adjustment table</t>
  </si>
  <si>
    <t>Macintosh HD:Users:peters:KAr:Aux.Data:J Adjustment Table</t>
  </si>
  <si>
    <t>H2 Baseline = L @ 7/2/13  4:52 PM; H1 Baseline = L @ 7/2/13  4:52 PM; AX Baseline = L @ 7/2/13  4:52 PM; L1 Baseline = L @ 7/2/13  4:52 PM; L2 Baseline = L @ 7/2/13  4:52 PM; CDD Baseline = L @ 7/2/13  4:52 PM; Ar40 = P @ 7/2/13  4:52 PM; Ar39 = P @ 7/2/1</t>
  </si>
  <si>
    <t>d</t>
  </si>
  <si>
    <t>ID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</si>
  <si>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</si>
  <si>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</si>
  <si>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</si>
  <si>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</si>
  <si>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</si>
  <si>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</si>
  <si>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</si>
  <si>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</si>
  <si>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</si>
  <si>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</si>
  <si>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L</t>
  </si>
  <si>
    <t>39K moles</t>
  </si>
  <si>
    <t>Temp</t>
  </si>
  <si>
    <t>%JError</t>
  </si>
  <si>
    <t>39K nA</t>
  </si>
  <si>
    <t>Sens 40Ar</t>
  </si>
  <si>
    <t>n</t>
  </si>
  <si>
    <t>Isotopic ratios corrected for blank, radioactive decay, and mass discrimination, not corrected for interfering reactions.</t>
  </si>
  <si>
    <t>Errors quoted for individual analyses include analytical error only, without interfering reaction or J uncertainties.</t>
  </si>
  <si>
    <t>Integrated age calculated by summing isotopic measurements of all steps.</t>
  </si>
  <si>
    <r>
      <t>Total system blank and background averaged 404, 2.45, 1.08, 1.18, 1.38 x 10</t>
    </r>
    <r>
      <rPr>
        <vertAlign val="superscript"/>
        <sz val="10"/>
        <rFont val="Times"/>
        <family val="0"/>
      </rPr>
      <t>-18</t>
    </r>
    <r>
      <rPr>
        <sz val="10"/>
        <rFont val="Times"/>
        <family val="0"/>
      </rPr>
      <t xml:space="preserve">  moles at masses 40, 39, 38, 37 and 36, respectively for the laser analyses.</t>
    </r>
  </si>
  <si>
    <t xml:space="preserve">Decay constants and isotopic abundances after Minn et al., (2000). </t>
  </si>
  <si>
    <t>h1</t>
  </si>
  <si>
    <t>f5</t>
  </si>
  <si>
    <t>61674-03</t>
  </si>
  <si>
    <t>f6</t>
  </si>
  <si>
    <t xml:space="preserve"> 7.35</t>
  </si>
  <si>
    <t>f7</t>
  </si>
  <si>
    <t>X</t>
  </si>
  <si>
    <t>293.7±1.1</t>
  </si>
  <si>
    <t>Age Calculations:</t>
  </si>
  <si>
    <t>X symbol preceding sample ID denotes analyses excluded from plateau age calculations.</t>
  </si>
  <si>
    <t>Integrated age error calculated by quadratically combining errors of isotopic measurements of all steps.</t>
  </si>
  <si>
    <t>Plateau age is inverse-variance-weighted mean of selected steps.</t>
  </si>
  <si>
    <t>Plateau error is weighted error of Taylor (1982).</t>
  </si>
  <si>
    <t>Plateau age error is inverse-variance-weighted mean error (Taylor, 1982) times root MSWD where MSWD&gt;1.</t>
  </si>
  <si>
    <t>Decay Constant (LambdaK (total)) =  5.463e-10/a</t>
  </si>
  <si>
    <t>Correction factors:</t>
  </si>
  <si>
    <t>t</t>
  </si>
  <si>
    <t>c1</t>
  </si>
  <si>
    <t>Run ID</t>
  </si>
  <si>
    <t xml:space="preserve">K/Ca   </t>
  </si>
  <si>
    <t xml:space="preserve">Cl/K   </t>
  </si>
  <si>
    <t xml:space="preserve">Age   </t>
  </si>
  <si>
    <t>Time</t>
  </si>
  <si>
    <t>±wIrr w J</t>
  </si>
  <si>
    <t>± J</t>
  </si>
  <si>
    <t>Pwr Achieved</t>
  </si>
  <si>
    <t>Tot Dur Heating</t>
  </si>
  <si>
    <t>Dur Heating At Req Pwr</t>
  </si>
  <si>
    <t>Irrad.</t>
  </si>
  <si>
    <t>c2</t>
  </si>
  <si>
    <t xml:space="preserve">(%)   </t>
  </si>
  <si>
    <t xml:space="preserve">(Ma)   </t>
  </si>
  <si>
    <t>(min)</t>
  </si>
  <si>
    <t>Requested</t>
  </si>
  <si>
    <t>Corrected</t>
  </si>
  <si>
    <t>Power</t>
  </si>
  <si>
    <t>(Watts)</t>
  </si>
  <si>
    <t>5.463000e-10 ± 5.810000e-11</t>
  </si>
  <si>
    <t>Lambda 40K Beta</t>
  </si>
  <si>
    <t>0 ± 4.962000e-10</t>
  </si>
  <si>
    <t>Lambda 37Ar</t>
  </si>
  <si>
    <t>0.01975 ± 5.543000e-10</t>
  </si>
  <si>
    <t>Lambda 39Ar</t>
  </si>
  <si>
    <t>7.068000e-6 ± 5.530000e-10</t>
  </si>
  <si>
    <t>Lambda 36Cl</t>
  </si>
  <si>
    <t>6.308000e-9 ± 0</t>
  </si>
  <si>
    <t>--- Calculation options ---</t>
  </si>
  <si>
    <t>Normalize gain</t>
  </si>
  <si>
    <r>
      <t>J-factors  determined by CO</t>
    </r>
    <r>
      <rPr>
        <vertAlign val="subscript"/>
        <sz val="10"/>
        <rFont val="Times"/>
        <family val="0"/>
      </rPr>
      <t>2</t>
    </r>
    <r>
      <rPr>
        <sz val="10"/>
        <rFont val="Times"/>
        <family val="0"/>
      </rPr>
      <t xml:space="preserve"> laser-fusion of 6 single crystals from each of 8 radial positions around the irradiation tray. </t>
    </r>
  </si>
  <si>
    <t>Minerals separated with standard heavy liquid, Franz Magnetic and hand-picking techniques.</t>
  </si>
  <si>
    <t xml:space="preserve">Samples in NM-268 irradiated in a machined Aluminum tray for 8 hours in C.T. position, USGS TRIGA, Denver, Colorado. </t>
  </si>
  <si>
    <t>Minerals separated with sieving, handpicking and dilute HCl and HF treatments.</t>
  </si>
  <si>
    <t>Neutron flux monitor Fish Canyon Tuff sanidine (FC-2). Assigned age = 28.201 Ma (Kuiper et al., 2008).</t>
  </si>
  <si>
    <t xml:space="preserve">Samples in NM-257 irradiated in a machined Aluminum tray for 2 hours in C.T. position, USGS TRIGA, Denver, Colorado. </t>
  </si>
  <si>
    <r>
      <t>Instrumentation:</t>
    </r>
    <r>
      <rPr>
        <sz val="10"/>
        <rFont val="Times"/>
        <family val="0"/>
      </rPr>
      <t xml:space="preserve"> </t>
    </r>
  </si>
  <si>
    <t>Total fusion analyses performed on a Argus VI mass spectrometer on line with automated all-metal extraction system.  System = Jan</t>
  </si>
  <si>
    <t>Step-heat analyses performed on a Argus VI mass spectrometer on line with automated all-metal extraction system.  System = Obama</t>
  </si>
  <si>
    <t>Multi-collector configuration: 40Ar-H1, 39Ar-Ax, 38Ar-L1, 37Ar-L2, 36Ar-CDD</t>
  </si>
  <si>
    <r>
      <t>Flux monitors fused with a Photon Machines Inc. CO</t>
    </r>
    <r>
      <rPr>
        <vertAlign val="subscript"/>
        <sz val="10"/>
        <rFont val="Times"/>
        <family val="0"/>
      </rPr>
      <t>2</t>
    </r>
    <r>
      <rPr>
        <sz val="10"/>
        <rFont val="Times"/>
        <family val="0"/>
      </rPr>
      <t xml:space="preserve"> laser. Groundmass concentrate and glass step-heated with a Photon Machine Inc. Diode laser.</t>
    </r>
  </si>
  <si>
    <r>
      <t>Analytical parameters:</t>
    </r>
    <r>
      <rPr>
        <sz val="10"/>
        <rFont val="Times"/>
        <family val="0"/>
      </rPr>
      <t xml:space="preserve"> </t>
    </r>
  </si>
  <si>
    <t xml:space="preserve">Sensitivity for the Argus VI with the Diode laser (step-heated samples) is 9.84e-17 moles/fA. </t>
  </si>
  <si>
    <t xml:space="preserve">Sensitivty for the Argus VI with the CO2 laser (fused monitors)is 4.62 e-17 moles/fA. </t>
  </si>
  <si>
    <r>
      <t>40</t>
    </r>
    <r>
      <rPr>
        <sz val="8"/>
        <rFont val="Times New Roman"/>
        <family val="1"/>
      </rPr>
      <t>Ar/</t>
    </r>
    <r>
      <rPr>
        <vertAlign val="superscript"/>
        <sz val="8"/>
        <rFont val="Times New Roman"/>
        <family val="1"/>
      </rPr>
      <t>39</t>
    </r>
    <r>
      <rPr>
        <sz val="8"/>
        <rFont val="Times New Roman"/>
        <family val="1"/>
      </rPr>
      <t>Ar</t>
    </r>
  </si>
  <si>
    <r>
      <t>38</t>
    </r>
    <r>
      <rPr>
        <sz val="8"/>
        <rFont val="Times New Roman"/>
        <family val="1"/>
      </rPr>
      <t>Ar/</t>
    </r>
    <r>
      <rPr>
        <vertAlign val="superscript"/>
        <sz val="8"/>
        <rFont val="Times New Roman"/>
        <family val="1"/>
      </rPr>
      <t>39</t>
    </r>
    <r>
      <rPr>
        <sz val="8"/>
        <rFont val="Times New Roman"/>
        <family val="1"/>
      </rPr>
      <t>Ar</t>
    </r>
  </si>
  <si>
    <r>
      <t>37</t>
    </r>
    <r>
      <rPr>
        <sz val="8"/>
        <rFont val="Times New Roman"/>
        <family val="1"/>
      </rPr>
      <t>Ar/</t>
    </r>
    <r>
      <rPr>
        <vertAlign val="superscript"/>
        <sz val="8"/>
        <rFont val="Times New Roman"/>
        <family val="1"/>
      </rPr>
      <t>39</t>
    </r>
    <r>
      <rPr>
        <sz val="8"/>
        <rFont val="Times New Roman"/>
        <family val="1"/>
      </rPr>
      <t>Ar</t>
    </r>
  </si>
  <si>
    <r>
      <t>36</t>
    </r>
    <r>
      <rPr>
        <sz val="8"/>
        <rFont val="Times New Roman"/>
        <family val="1"/>
      </rPr>
      <t>Ar/</t>
    </r>
    <r>
      <rPr>
        <vertAlign val="superscript"/>
        <sz val="8"/>
        <rFont val="Times New Roman"/>
        <family val="1"/>
      </rPr>
      <t>39</t>
    </r>
    <r>
      <rPr>
        <sz val="8"/>
        <rFont val="Times New Roman"/>
        <family val="1"/>
      </rPr>
      <t>Ar</t>
    </r>
  </si>
  <si>
    <r>
      <t>39</t>
    </r>
    <r>
      <rPr>
        <sz val="8"/>
        <rFont val="Times New Roman"/>
        <family val="1"/>
      </rPr>
      <t>Ar</t>
    </r>
    <r>
      <rPr>
        <vertAlign val="subscript"/>
        <sz val="8"/>
        <rFont val="Times New Roman"/>
        <family val="1"/>
      </rPr>
      <t>K</t>
    </r>
  </si>
  <si>
    <r>
      <t>40</t>
    </r>
    <r>
      <rPr>
        <sz val="8"/>
        <rFont val="Times New Roman"/>
        <family val="1"/>
      </rPr>
      <t xml:space="preserve">Ar*      </t>
    </r>
  </si>
  <si>
    <r>
      <t>39</t>
    </r>
    <r>
      <rPr>
        <sz val="8"/>
        <rFont val="Times New Roman"/>
        <family val="1"/>
      </rPr>
      <t xml:space="preserve">Ar   </t>
    </r>
  </si>
  <si>
    <t xml:space="preserve">±1s   </t>
  </si>
  <si>
    <r>
      <t>(x 10</t>
    </r>
    <r>
      <rPr>
        <vertAlign val="superscript"/>
        <sz val="8"/>
        <rFont val="Times New Roman"/>
        <family val="1"/>
      </rPr>
      <t>-3</t>
    </r>
    <r>
      <rPr>
        <sz val="8"/>
        <rFont val="Times New Roman"/>
        <family val="1"/>
      </rPr>
      <t xml:space="preserve">)  </t>
    </r>
  </si>
  <si>
    <r>
      <t>(x 10</t>
    </r>
    <r>
      <rPr>
        <vertAlign val="superscript"/>
        <sz val="8"/>
        <rFont val="Times New Roman"/>
        <family val="1"/>
      </rPr>
      <t>-15</t>
    </r>
    <r>
      <rPr>
        <sz val="8"/>
        <rFont val="Times New Roman"/>
        <family val="1"/>
      </rPr>
      <t xml:space="preserve"> mol)</t>
    </r>
  </si>
  <si>
    <r>
      <t>FZ-2,</t>
    </r>
    <r>
      <rPr>
        <sz val="8"/>
        <rFont val="Times New Roman"/>
        <family val="1"/>
      </rPr>
      <t xml:space="preserve"> crypt/Roman, 7.35 mg, J=0.0004809±0.02%, IC=1.025±0.001, NM-257F,  Lab#=61674-03</t>
    </r>
  </si>
  <si>
    <t>Integrated age ± 2s</t>
  </si>
  <si>
    <t>Plateau ± 2s</t>
  </si>
  <si>
    <t>Isochron±2s</t>
  </si>
  <si>
    <r>
      <t>40</t>
    </r>
    <r>
      <rPr>
        <sz val="8"/>
        <rFont val="Times New Roman"/>
        <family val="1"/>
      </rPr>
      <t>Ar/</t>
    </r>
    <r>
      <rPr>
        <vertAlign val="superscript"/>
        <sz val="8"/>
        <rFont val="Times New Roman"/>
        <family val="1"/>
      </rPr>
      <t>36</t>
    </r>
    <r>
      <rPr>
        <sz val="8"/>
        <rFont val="Times New Roman"/>
        <family val="1"/>
      </rPr>
      <t>Ar=</t>
    </r>
  </si>
  <si>
    <r>
      <t>Notes:</t>
    </r>
    <r>
      <rPr>
        <u val="single"/>
        <sz val="8"/>
        <rFont val="Times New Roman"/>
        <family val="1"/>
      </rPr>
      <t xml:space="preserve"> </t>
    </r>
  </si>
  <si>
    <r>
      <t>Weight percent K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O calculated from </t>
    </r>
    <r>
      <rPr>
        <vertAlign val="superscript"/>
        <sz val="8"/>
        <rFont val="Times New Roman"/>
        <family val="1"/>
      </rPr>
      <t>39</t>
    </r>
    <r>
      <rPr>
        <sz val="8"/>
        <rFont val="Times New Roman"/>
        <family val="1"/>
      </rPr>
      <t>Ar signal, sample weight, and instrument sensitivity.</t>
    </r>
  </si>
  <si>
    <r>
      <t>Sample preparation and irradiation:</t>
    </r>
    <r>
      <rPr>
        <sz val="8"/>
        <rFont val="Times New Roman"/>
        <family val="1"/>
      </rPr>
      <t xml:space="preserve"> </t>
    </r>
  </si>
  <si>
    <r>
      <t>Instrumentation:</t>
    </r>
    <r>
      <rPr>
        <sz val="8"/>
        <rFont val="Times New Roman"/>
        <family val="1"/>
      </rPr>
      <t xml:space="preserve"> </t>
    </r>
  </si>
  <si>
    <r>
      <t>Flux monitors fused with a Photon Machines Inc. CO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laser. Cryptomelane step-heated with a Photon Machine Inc. Diode laser.</t>
    </r>
  </si>
  <si>
    <r>
      <t>Analytical parameters:</t>
    </r>
    <r>
      <rPr>
        <sz val="8"/>
        <rFont val="Times New Roman"/>
        <family val="1"/>
      </rPr>
      <t xml:space="preserve"> </t>
    </r>
  </si>
  <si>
    <r>
      <t>Total system blank and background averaged 929, 0.16, 0.79, 2.5, 3.3 x 10</t>
    </r>
    <r>
      <rPr>
        <vertAlign val="superscript"/>
        <sz val="8"/>
        <rFont val="Times New Roman"/>
        <family val="1"/>
      </rPr>
      <t>-18</t>
    </r>
    <r>
      <rPr>
        <sz val="8"/>
        <rFont val="Times New Roman"/>
        <family val="1"/>
      </rPr>
      <t xml:space="preserve">  moles at masses 40, 39, 38, 37 and 36, respectively for the laser analyses.</t>
    </r>
  </si>
  <si>
    <r>
      <t>J-factors  determined by CO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laser-fusion of 6 single crystals from each of 6 radial positions around the irradiation tray. </t>
    </r>
  </si>
  <si>
    <r>
      <t xml:space="preserve">    (</t>
    </r>
    <r>
      <rPr>
        <vertAlign val="superscript"/>
        <sz val="8"/>
        <rFont val="Times New Roman"/>
        <family val="1"/>
      </rPr>
      <t>39</t>
    </r>
    <r>
      <rPr>
        <sz val="8"/>
        <rFont val="Times New Roman"/>
        <family val="1"/>
      </rPr>
      <t>Ar/</t>
    </r>
    <r>
      <rPr>
        <vertAlign val="superscript"/>
        <sz val="8"/>
        <rFont val="Times New Roman"/>
        <family val="1"/>
      </rPr>
      <t>37</t>
    </r>
    <r>
      <rPr>
        <sz val="8"/>
        <rFont val="Times New Roman"/>
        <family val="1"/>
      </rPr>
      <t>Ar)</t>
    </r>
    <r>
      <rPr>
        <vertAlign val="subscript"/>
        <sz val="8"/>
        <rFont val="Times New Roman"/>
        <family val="1"/>
      </rPr>
      <t>Ca</t>
    </r>
    <r>
      <rPr>
        <sz val="8"/>
        <rFont val="Times New Roman"/>
        <family val="1"/>
      </rPr>
      <t xml:space="preserve"> = 0.000653 ± 0</t>
    </r>
  </si>
  <si>
    <r>
      <t xml:space="preserve">    (</t>
    </r>
    <r>
      <rPr>
        <vertAlign val="superscript"/>
        <sz val="8"/>
        <rFont val="Times New Roman"/>
        <family val="1"/>
      </rPr>
      <t>36</t>
    </r>
    <r>
      <rPr>
        <sz val="8"/>
        <rFont val="Times New Roman"/>
        <family val="1"/>
      </rPr>
      <t>Ar/</t>
    </r>
    <r>
      <rPr>
        <vertAlign val="superscript"/>
        <sz val="8"/>
        <rFont val="Times New Roman"/>
        <family val="1"/>
      </rPr>
      <t>37</t>
    </r>
    <r>
      <rPr>
        <sz val="8"/>
        <rFont val="Times New Roman"/>
        <family val="1"/>
      </rPr>
      <t>Ar)</t>
    </r>
    <r>
      <rPr>
        <vertAlign val="subscript"/>
        <sz val="8"/>
        <rFont val="Times New Roman"/>
        <family val="1"/>
      </rPr>
      <t>Ca</t>
    </r>
    <r>
      <rPr>
        <sz val="8"/>
        <rFont val="Times New Roman"/>
        <family val="1"/>
      </rPr>
      <t xml:space="preserve"> = 0.0002633 ± 0</t>
    </r>
  </si>
  <si>
    <r>
      <t xml:space="preserve">    (</t>
    </r>
    <r>
      <rPr>
        <vertAlign val="superscript"/>
        <sz val="8"/>
        <rFont val="Times New Roman"/>
        <family val="1"/>
      </rPr>
      <t>38</t>
    </r>
    <r>
      <rPr>
        <sz val="8"/>
        <rFont val="Times New Roman"/>
        <family val="1"/>
      </rPr>
      <t>Ar/</t>
    </r>
    <r>
      <rPr>
        <vertAlign val="superscript"/>
        <sz val="8"/>
        <rFont val="Times New Roman"/>
        <family val="1"/>
      </rPr>
      <t>39</t>
    </r>
    <r>
      <rPr>
        <sz val="8"/>
        <rFont val="Times New Roman"/>
        <family val="1"/>
      </rPr>
      <t>Ar)</t>
    </r>
    <r>
      <rPr>
        <vertAlign val="subscript"/>
        <sz val="8"/>
        <rFont val="Times New Roman"/>
        <family val="1"/>
      </rPr>
      <t>K</t>
    </r>
    <r>
      <rPr>
        <sz val="8"/>
        <rFont val="Times New Roman"/>
        <family val="1"/>
      </rPr>
      <t xml:space="preserve"> = 0.01077</t>
    </r>
  </si>
  <si>
    <r>
      <t xml:space="preserve">    (</t>
    </r>
    <r>
      <rPr>
        <vertAlign val="superscript"/>
        <sz val="8"/>
        <rFont val="Times New Roman"/>
        <family val="1"/>
      </rPr>
      <t>40</t>
    </r>
    <r>
      <rPr>
        <sz val="8"/>
        <rFont val="Times New Roman"/>
        <family val="1"/>
      </rPr>
      <t>Ar/</t>
    </r>
    <r>
      <rPr>
        <vertAlign val="superscript"/>
        <sz val="8"/>
        <rFont val="Times New Roman"/>
        <family val="1"/>
      </rPr>
      <t>39</t>
    </r>
    <r>
      <rPr>
        <sz val="8"/>
        <rFont val="Times New Roman"/>
        <family val="1"/>
      </rPr>
      <t>Ar)</t>
    </r>
    <r>
      <rPr>
        <vertAlign val="subscript"/>
        <sz val="8"/>
        <rFont val="Times New Roman"/>
        <family val="1"/>
      </rPr>
      <t>K</t>
    </r>
    <r>
      <rPr>
        <sz val="8"/>
        <rFont val="Times New Roman"/>
        <family val="1"/>
      </rPr>
      <t xml:space="preserve"> = 0.007529 ± 0.000237</t>
    </r>
  </si>
  <si>
    <t>n=12</t>
  </si>
  <si>
    <t>steps G-L</t>
  </si>
  <si>
    <t>n=6</t>
  </si>
  <si>
    <t>MSWD=2.14</t>
  </si>
  <si>
    <t xml:space="preserve">   2.6  ±0.2  </t>
  </si>
  <si>
    <t>steps A-L</t>
  </si>
  <si>
    <t>MSWD=2.32</t>
  </si>
  <si>
    <r>
      <t xml:space="preserve">Appendix 3. </t>
    </r>
    <r>
      <rPr>
        <b/>
        <vertAlign val="superscript"/>
        <sz val="8"/>
        <rFont val="Times New Roman"/>
        <family val="1"/>
      </rPr>
      <t>40</t>
    </r>
    <r>
      <rPr>
        <b/>
        <sz val="8"/>
        <rFont val="Times New Roman"/>
        <family val="1"/>
      </rPr>
      <t>Ar/</t>
    </r>
    <r>
      <rPr>
        <b/>
        <vertAlign val="superscript"/>
        <sz val="8"/>
        <rFont val="Times New Roman"/>
        <family val="1"/>
      </rPr>
      <t>39</t>
    </r>
    <r>
      <rPr>
        <b/>
        <sz val="8"/>
        <rFont val="Times New Roman"/>
        <family val="1"/>
      </rPr>
      <t>Ar analytical data for cryptomelane sample FZ-2.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</si>
</sst>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  <numFmt numFmtId="165" formatCode="0.0"/>
    <numFmt numFmtId="166" formatCode="0.000"/>
    <numFmt numFmtId="167" formatCode="0.0000"/>
    <numFmt numFmtId="168" formatCode="0.00000000"/>
    <numFmt numFmtId="169" formatCode="0.0_0_0"/>
    <numFmt numFmtId="170" formatCode="0.00_0"/>
    <numFmt numFmtId="171" formatCode="0.0_0_0_0"/>
    <numFmt numFmtId="172" formatCode="0.00_0_0"/>
  </numFmts>
  <fonts count="6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Times"/>
      <family val="0"/>
    </font>
    <font>
      <sz val="10"/>
      <name val="Geneva"/>
      <family val="0"/>
    </font>
    <font>
      <b/>
      <sz val="10"/>
      <name val="Times"/>
      <family val="0"/>
    </font>
    <font>
      <vertAlign val="subscript"/>
      <sz val="10"/>
      <name val="Times"/>
      <family val="0"/>
    </font>
    <font>
      <vertAlign val="superscript"/>
      <sz val="10"/>
      <name val="Times"/>
      <family val="0"/>
    </font>
    <font>
      <sz val="11"/>
      <name val="Arial"/>
      <family val="0"/>
    </font>
    <font>
      <sz val="10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sz val="9"/>
      <name val="Times"/>
      <family val="0"/>
    </font>
    <font>
      <i/>
      <sz val="9"/>
      <name val="Times"/>
      <family val="0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bscript"/>
      <sz val="8"/>
      <name val="Times New Roman"/>
      <family val="1"/>
    </font>
    <font>
      <b/>
      <u val="single"/>
      <sz val="8"/>
      <name val="Times New Roman"/>
      <family val="1"/>
    </font>
    <font>
      <u val="single"/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14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12" fillId="0" borderId="0" xfId="57" applyFont="1" applyBorder="1" applyAlignment="1">
      <alignment/>
      <protection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0" fontId="7" fillId="0" borderId="0" xfId="57" applyNumberFormat="1" applyFont="1" applyBorder="1">
      <alignment/>
      <protection/>
    </xf>
    <xf numFmtId="1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166" fontId="7" fillId="0" borderId="0" xfId="0" applyNumberFormat="1" applyFont="1" applyAlignment="1">
      <alignment horizontal="center"/>
    </xf>
    <xf numFmtId="168" fontId="7" fillId="0" borderId="0" xfId="0" applyNumberFormat="1" applyFont="1" applyAlignment="1">
      <alignment/>
    </xf>
    <xf numFmtId="1" fontId="7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49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9" fontId="12" fillId="0" borderId="0" xfId="57" applyNumberFormat="1" applyFont="1" applyAlignment="1">
      <alignment/>
      <protection/>
    </xf>
    <xf numFmtId="49" fontId="12" fillId="0" borderId="0" xfId="57" applyNumberFormat="1" applyFont="1" applyBorder="1" applyAlignment="1">
      <alignment/>
      <protection/>
    </xf>
    <xf numFmtId="0" fontId="12" fillId="0" borderId="0" xfId="57" applyNumberFormat="1" applyFont="1" applyBorder="1" applyAlignment="1">
      <alignment/>
      <protection/>
    </xf>
    <xf numFmtId="1" fontId="12" fillId="0" borderId="0" xfId="57" applyNumberFormat="1" applyFont="1" applyBorder="1" applyAlignment="1">
      <alignment horizontal="right"/>
      <protection/>
    </xf>
    <xf numFmtId="2" fontId="12" fillId="0" borderId="0" xfId="57" applyNumberFormat="1" applyFont="1" applyBorder="1" applyAlignment="1">
      <alignment horizontal="right"/>
      <protection/>
    </xf>
    <xf numFmtId="166" fontId="12" fillId="0" borderId="0" xfId="57" applyNumberFormat="1" applyFont="1" applyBorder="1" applyAlignment="1">
      <alignment/>
      <protection/>
    </xf>
    <xf numFmtId="168" fontId="12" fillId="0" borderId="0" xfId="57" applyNumberFormat="1" applyFont="1" applyBorder="1" applyAlignment="1">
      <alignment/>
      <protection/>
    </xf>
    <xf numFmtId="1" fontId="12" fillId="0" borderId="0" xfId="57" applyNumberFormat="1" applyFont="1" applyBorder="1" applyAlignment="1">
      <alignment/>
      <protection/>
    </xf>
    <xf numFmtId="0" fontId="13" fillId="0" borderId="0" xfId="0" applyFont="1" applyAlignment="1">
      <alignment/>
    </xf>
    <xf numFmtId="49" fontId="15" fillId="0" borderId="0" xfId="57" applyNumberFormat="1" applyFont="1" applyBorder="1" applyAlignment="1">
      <alignment vertical="center"/>
      <protection/>
    </xf>
    <xf numFmtId="49" fontId="15" fillId="0" borderId="10" xfId="57" applyNumberFormat="1" applyFont="1" applyBorder="1" applyAlignment="1">
      <alignment horizontal="right" vertical="center"/>
      <protection/>
    </xf>
    <xf numFmtId="0" fontId="15" fillId="0" borderId="0" xfId="0" applyFont="1" applyAlignment="1">
      <alignment vertical="center"/>
    </xf>
    <xf numFmtId="2" fontId="12" fillId="0" borderId="0" xfId="57" applyNumberFormat="1" applyFont="1" applyBorder="1" applyAlignment="1">
      <alignment horizontal="center"/>
      <protection/>
    </xf>
    <xf numFmtId="49" fontId="14" fillId="0" borderId="0" xfId="57" applyNumberFormat="1" applyFont="1" applyAlignment="1">
      <alignment vertical="center"/>
      <protection/>
    </xf>
    <xf numFmtId="49" fontId="14" fillId="0" borderId="0" xfId="57" applyNumberFormat="1" applyFont="1" applyBorder="1" applyAlignment="1">
      <alignment vertical="center"/>
      <protection/>
    </xf>
    <xf numFmtId="0" fontId="14" fillId="0" borderId="0" xfId="0" applyFont="1" applyAlignment="1">
      <alignment vertical="center"/>
    </xf>
    <xf numFmtId="1" fontId="12" fillId="0" borderId="0" xfId="57" applyNumberFormat="1" applyFont="1" applyBorder="1" applyAlignment="1">
      <alignment horizontal="center"/>
      <protection/>
    </xf>
    <xf numFmtId="49" fontId="16" fillId="0" borderId="0" xfId="57" applyNumberFormat="1" applyFont="1" applyAlignment="1">
      <alignment vertical="center"/>
      <protection/>
    </xf>
    <xf numFmtId="49" fontId="16" fillId="0" borderId="11" xfId="57" applyNumberFormat="1" applyFont="1" applyBorder="1" applyAlignment="1">
      <alignment vertical="center"/>
      <protection/>
    </xf>
    <xf numFmtId="0" fontId="16" fillId="0" borderId="0" xfId="0" applyFont="1" applyAlignment="1">
      <alignment vertical="center"/>
    </xf>
    <xf numFmtId="49" fontId="13" fillId="0" borderId="0" xfId="0" applyNumberFormat="1" applyFont="1" applyAlignment="1">
      <alignment/>
    </xf>
    <xf numFmtId="14" fontId="13" fillId="0" borderId="0" xfId="0" applyNumberFormat="1" applyFont="1" applyAlignment="1">
      <alignment/>
    </xf>
    <xf numFmtId="11" fontId="13" fillId="0" borderId="0" xfId="0" applyNumberFormat="1" applyFont="1" applyAlignment="1">
      <alignment/>
    </xf>
    <xf numFmtId="14" fontId="14" fillId="0" borderId="0" xfId="0" applyNumberFormat="1" applyFont="1" applyAlignment="1">
      <alignment/>
    </xf>
    <xf numFmtId="11" fontId="14" fillId="0" borderId="0" xfId="0" applyNumberFormat="1" applyFont="1" applyAlignment="1">
      <alignment/>
    </xf>
    <xf numFmtId="167" fontId="12" fillId="0" borderId="0" xfId="57" applyNumberFormat="1" applyFont="1" applyBorder="1" applyAlignment="1">
      <alignment horizontal="center"/>
      <protection/>
    </xf>
    <xf numFmtId="166" fontId="12" fillId="0" borderId="0" xfId="57" applyNumberFormat="1" applyFont="1" applyBorder="1" applyAlignment="1">
      <alignment horizontal="center"/>
      <protection/>
    </xf>
    <xf numFmtId="165" fontId="12" fillId="0" borderId="0" xfId="57" applyNumberFormat="1" applyFont="1" applyBorder="1" applyAlignment="1">
      <alignment horizontal="center"/>
      <protection/>
    </xf>
    <xf numFmtId="2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49" fontId="17" fillId="0" borderId="0" xfId="0" applyNumberFormat="1" applyFont="1" applyAlignment="1">
      <alignment/>
    </xf>
    <xf numFmtId="0" fontId="17" fillId="0" borderId="0" xfId="0" applyFont="1" applyAlignment="1">
      <alignment/>
    </xf>
    <xf numFmtId="14" fontId="17" fillId="0" borderId="0" xfId="0" applyNumberFormat="1" applyFont="1" applyAlignment="1">
      <alignment/>
    </xf>
    <xf numFmtId="11" fontId="17" fillId="0" borderId="0" xfId="0" applyNumberFormat="1" applyFont="1" applyAlignment="1">
      <alignment/>
    </xf>
    <xf numFmtId="0" fontId="9" fillId="0" borderId="0" xfId="57" applyFont="1" applyBorder="1" applyAlignment="1">
      <alignment horizontal="left"/>
      <protection/>
    </xf>
    <xf numFmtId="49" fontId="18" fillId="0" borderId="0" xfId="57" applyNumberFormat="1" applyFont="1" applyBorder="1">
      <alignment/>
      <protection/>
    </xf>
    <xf numFmtId="0" fontId="18" fillId="0" borderId="0" xfId="0" applyFont="1" applyAlignment="1">
      <alignment/>
    </xf>
    <xf numFmtId="49" fontId="18" fillId="0" borderId="0" xfId="57" applyNumberFormat="1" applyFont="1" applyFill="1" applyBorder="1">
      <alignment/>
      <protection/>
    </xf>
    <xf numFmtId="49" fontId="18" fillId="0" borderId="0" xfId="57" applyNumberFormat="1" applyFont="1">
      <alignment/>
      <protection/>
    </xf>
    <xf numFmtId="0" fontId="7" fillId="0" borderId="0" xfId="57" applyFont="1" applyBorder="1" applyAlignment="1">
      <alignment horizontal="left"/>
      <protection/>
    </xf>
    <xf numFmtId="0" fontId="18" fillId="0" borderId="0" xfId="0" applyFont="1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19" fillId="0" borderId="0" xfId="0" applyFont="1" applyAlignment="1">
      <alignment/>
    </xf>
    <xf numFmtId="0" fontId="7" fillId="0" borderId="11" xfId="57" applyFont="1" applyBorder="1" applyAlignment="1">
      <alignment horizontal="left"/>
      <protection/>
    </xf>
    <xf numFmtId="0" fontId="18" fillId="0" borderId="11" xfId="0" applyFont="1" applyBorder="1" applyAlignment="1">
      <alignment/>
    </xf>
    <xf numFmtId="49" fontId="20" fillId="0" borderId="10" xfId="57" applyNumberFormat="1" applyFont="1" applyBorder="1" applyAlignment="1">
      <alignment vertical="center"/>
      <protection/>
    </xf>
    <xf numFmtId="0" fontId="20" fillId="0" borderId="10" xfId="57" applyNumberFormat="1" applyFont="1" applyBorder="1" applyAlignment="1">
      <alignment horizontal="right" vertical="center"/>
      <protection/>
    </xf>
    <xf numFmtId="1" fontId="20" fillId="0" borderId="10" xfId="57" applyNumberFormat="1" applyFont="1" applyBorder="1" applyAlignment="1">
      <alignment horizontal="center" vertical="center"/>
      <protection/>
    </xf>
    <xf numFmtId="167" fontId="20" fillId="0" borderId="10" xfId="57" applyNumberFormat="1" applyFont="1" applyBorder="1" applyAlignment="1">
      <alignment horizontal="center" vertical="center"/>
      <protection/>
    </xf>
    <xf numFmtId="166" fontId="20" fillId="0" borderId="10" xfId="57" applyNumberFormat="1" applyFont="1" applyBorder="1" applyAlignment="1">
      <alignment horizontal="center" vertical="center"/>
      <protection/>
    </xf>
    <xf numFmtId="2" fontId="20" fillId="0" borderId="10" xfId="57" applyNumberFormat="1" applyFont="1" applyBorder="1" applyAlignment="1">
      <alignment horizontal="center" vertical="center"/>
      <protection/>
    </xf>
    <xf numFmtId="165" fontId="20" fillId="0" borderId="10" xfId="57" applyNumberFormat="1" applyFont="1" applyBorder="1" applyAlignment="1">
      <alignment horizontal="center" vertical="center"/>
      <protection/>
    </xf>
    <xf numFmtId="1" fontId="20" fillId="0" borderId="0" xfId="57" applyNumberFormat="1" applyFont="1" applyBorder="1" applyAlignment="1">
      <alignment vertical="center"/>
      <protection/>
    </xf>
    <xf numFmtId="2" fontId="20" fillId="0" borderId="0" xfId="57" applyNumberFormat="1" applyFont="1" applyBorder="1" applyAlignment="1">
      <alignment vertical="center"/>
      <protection/>
    </xf>
    <xf numFmtId="0" fontId="20" fillId="0" borderId="0" xfId="57" applyFont="1" applyBorder="1" applyAlignment="1">
      <alignment vertical="center"/>
      <protection/>
    </xf>
    <xf numFmtId="166" fontId="20" fillId="0" borderId="0" xfId="57" applyNumberFormat="1" applyFont="1" applyBorder="1" applyAlignment="1">
      <alignment vertical="center"/>
      <protection/>
    </xf>
    <xf numFmtId="168" fontId="20" fillId="0" borderId="0" xfId="57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49" fontId="22" fillId="0" borderId="0" xfId="57" applyNumberFormat="1" applyFont="1" applyBorder="1" applyAlignment="1">
      <alignment vertical="center"/>
      <protection/>
    </xf>
    <xf numFmtId="0" fontId="22" fillId="0" borderId="0" xfId="57" applyNumberFormat="1" applyFont="1" applyBorder="1" applyAlignment="1">
      <alignment vertical="center"/>
      <protection/>
    </xf>
    <xf numFmtId="1" fontId="22" fillId="0" borderId="0" xfId="57" applyNumberFormat="1" applyFont="1" applyBorder="1" applyAlignment="1">
      <alignment horizontal="center" vertical="center"/>
      <protection/>
    </xf>
    <xf numFmtId="167" fontId="23" fillId="0" borderId="0" xfId="57" applyNumberFormat="1" applyFont="1" applyBorder="1" applyAlignment="1">
      <alignment horizontal="center" vertical="center"/>
      <protection/>
    </xf>
    <xf numFmtId="166" fontId="23" fillId="0" borderId="0" xfId="57" applyNumberFormat="1" applyFont="1" applyBorder="1" applyAlignment="1">
      <alignment horizontal="center" vertical="center"/>
      <protection/>
    </xf>
    <xf numFmtId="2" fontId="22" fillId="0" borderId="0" xfId="57" applyNumberFormat="1" applyFont="1" applyBorder="1" applyAlignment="1">
      <alignment horizontal="center" vertical="center"/>
      <protection/>
    </xf>
    <xf numFmtId="165" fontId="23" fillId="0" borderId="0" xfId="57" applyNumberFormat="1" applyFont="1" applyBorder="1" applyAlignment="1">
      <alignment horizontal="center" vertical="center"/>
      <protection/>
    </xf>
    <xf numFmtId="1" fontId="22" fillId="0" borderId="0" xfId="0" applyNumberFormat="1" applyFont="1" applyAlignment="1">
      <alignment horizontal="center" vertical="center"/>
    </xf>
    <xf numFmtId="0" fontId="22" fillId="0" borderId="0" xfId="57" applyFont="1" applyBorder="1" applyAlignment="1">
      <alignment horizontal="center" vertical="center"/>
      <protection/>
    </xf>
    <xf numFmtId="166" fontId="22" fillId="0" borderId="0" xfId="0" applyNumberFormat="1" applyFont="1" applyAlignment="1">
      <alignment horizontal="center" vertical="center"/>
    </xf>
    <xf numFmtId="16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49" fontId="22" fillId="0" borderId="11" xfId="57" applyNumberFormat="1" applyFont="1" applyBorder="1" applyAlignment="1">
      <alignment vertical="center"/>
      <protection/>
    </xf>
    <xf numFmtId="0" fontId="22" fillId="0" borderId="11" xfId="57" applyNumberFormat="1" applyFont="1" applyBorder="1" applyAlignment="1">
      <alignment vertical="center"/>
      <protection/>
    </xf>
    <xf numFmtId="1" fontId="22" fillId="0" borderId="11" xfId="57" applyNumberFormat="1" applyFont="1" applyBorder="1" applyAlignment="1">
      <alignment horizontal="center" vertical="center"/>
      <protection/>
    </xf>
    <xf numFmtId="167" fontId="22" fillId="0" borderId="11" xfId="57" applyNumberFormat="1" applyFont="1" applyBorder="1" applyAlignment="1">
      <alignment horizontal="center" vertical="center"/>
      <protection/>
    </xf>
    <xf numFmtId="166" fontId="22" fillId="0" borderId="11" xfId="57" applyNumberFormat="1" applyFont="1" applyBorder="1" applyAlignment="1">
      <alignment horizontal="center" vertical="center"/>
      <protection/>
    </xf>
    <xf numFmtId="2" fontId="22" fillId="0" borderId="11" xfId="57" applyNumberFormat="1" applyFont="1" applyBorder="1" applyAlignment="1">
      <alignment horizontal="center" vertical="center"/>
      <protection/>
    </xf>
    <xf numFmtId="165" fontId="22" fillId="0" borderId="11" xfId="57" applyNumberFormat="1" applyFont="1" applyBorder="1" applyAlignment="1">
      <alignment horizontal="center" vertical="center"/>
      <protection/>
    </xf>
    <xf numFmtId="2" fontId="22" fillId="0" borderId="0" xfId="57" applyNumberFormat="1" applyFont="1" applyBorder="1" applyAlignment="1">
      <alignment horizontal="right" vertical="center"/>
      <protection/>
    </xf>
    <xf numFmtId="166" fontId="22" fillId="0" borderId="0" xfId="57" applyNumberFormat="1" applyFont="1" applyBorder="1" applyAlignment="1">
      <alignment horizontal="right" vertical="center"/>
      <protection/>
    </xf>
    <xf numFmtId="168" fontId="22" fillId="0" borderId="0" xfId="57" applyNumberFormat="1" applyFont="1" applyBorder="1" applyAlignment="1">
      <alignment horizontal="right" vertical="center"/>
      <protection/>
    </xf>
    <xf numFmtId="0" fontId="22" fillId="0" borderId="0" xfId="57" applyFont="1" applyBorder="1" applyAlignment="1">
      <alignment horizontal="right" vertical="center"/>
      <protection/>
    </xf>
    <xf numFmtId="0" fontId="22" fillId="0" borderId="0" xfId="57" applyFont="1" applyBorder="1" applyAlignment="1">
      <alignment vertical="center"/>
      <protection/>
    </xf>
    <xf numFmtId="1" fontId="22" fillId="0" borderId="0" xfId="57" applyNumberFormat="1" applyFont="1" applyBorder="1" applyAlignment="1">
      <alignment vertical="center"/>
      <protection/>
    </xf>
    <xf numFmtId="49" fontId="22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1" fontId="22" fillId="0" borderId="0" xfId="0" applyNumberFormat="1" applyFont="1" applyAlignment="1">
      <alignment horizontal="center"/>
    </xf>
    <xf numFmtId="167" fontId="22" fillId="0" borderId="0" xfId="0" applyNumberFormat="1" applyFont="1" applyAlignment="1">
      <alignment horizontal="center"/>
    </xf>
    <xf numFmtId="166" fontId="22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 horizontal="center"/>
    </xf>
    <xf numFmtId="1" fontId="22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166" fontId="22" fillId="0" borderId="0" xfId="0" applyNumberFormat="1" applyFont="1" applyAlignment="1">
      <alignment/>
    </xf>
    <xf numFmtId="168" fontId="22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171" fontId="22" fillId="0" borderId="0" xfId="0" applyNumberFormat="1" applyFont="1" applyAlignment="1">
      <alignment horizontal="center"/>
    </xf>
    <xf numFmtId="169" fontId="22" fillId="0" borderId="0" xfId="0" applyNumberFormat="1" applyFont="1" applyAlignment="1">
      <alignment horizontal="center"/>
    </xf>
    <xf numFmtId="170" fontId="22" fillId="0" borderId="0" xfId="0" applyNumberFormat="1" applyFont="1" applyAlignment="1">
      <alignment horizontal="center"/>
    </xf>
    <xf numFmtId="11" fontId="22" fillId="0" borderId="0" xfId="0" applyNumberFormat="1" applyFont="1" applyAlignment="1">
      <alignment/>
    </xf>
    <xf numFmtId="172" fontId="22" fillId="0" borderId="0" xfId="0" applyNumberFormat="1" applyFont="1" applyAlignment="1">
      <alignment horizontal="center"/>
    </xf>
    <xf numFmtId="49" fontId="20" fillId="0" borderId="0" xfId="0" applyNumberFormat="1" applyFont="1" applyAlignment="1">
      <alignment/>
    </xf>
    <xf numFmtId="1" fontId="20" fillId="0" borderId="0" xfId="0" applyNumberFormat="1" applyFont="1" applyAlignment="1">
      <alignment horizontal="center"/>
    </xf>
    <xf numFmtId="167" fontId="20" fillId="0" borderId="0" xfId="0" applyNumberFormat="1" applyFont="1" applyAlignment="1">
      <alignment horizontal="center"/>
    </xf>
    <xf numFmtId="170" fontId="20" fillId="0" borderId="0" xfId="0" applyNumberFormat="1" applyFont="1" applyAlignment="1">
      <alignment horizontal="center"/>
    </xf>
    <xf numFmtId="169" fontId="20" fillId="0" borderId="0" xfId="0" applyNumberFormat="1" applyFont="1" applyAlignment="1">
      <alignment horizontal="center"/>
    </xf>
    <xf numFmtId="2" fontId="20" fillId="0" borderId="0" xfId="0" applyNumberFormat="1" applyFont="1" applyAlignment="1">
      <alignment horizontal="center"/>
    </xf>
    <xf numFmtId="165" fontId="20" fillId="0" borderId="0" xfId="0" applyNumberFormat="1" applyFont="1" applyAlignment="1">
      <alignment horizontal="center"/>
    </xf>
    <xf numFmtId="1" fontId="20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66" fontId="20" fillId="0" borderId="0" xfId="0" applyNumberFormat="1" applyFont="1" applyAlignment="1">
      <alignment/>
    </xf>
    <xf numFmtId="0" fontId="20" fillId="0" borderId="11" xfId="0" applyNumberFormat="1" applyFont="1" applyBorder="1" applyAlignment="1">
      <alignment/>
    </xf>
    <xf numFmtId="1" fontId="22" fillId="0" borderId="11" xfId="0" applyNumberFormat="1" applyFont="1" applyBorder="1" applyAlignment="1">
      <alignment horizontal="center"/>
    </xf>
    <xf numFmtId="167" fontId="22" fillId="0" borderId="11" xfId="0" applyNumberFormat="1" applyFont="1" applyBorder="1" applyAlignment="1">
      <alignment horizontal="center"/>
    </xf>
    <xf numFmtId="169" fontId="22" fillId="0" borderId="11" xfId="0" applyNumberFormat="1" applyFont="1" applyBorder="1" applyAlignment="1">
      <alignment horizontal="center"/>
    </xf>
    <xf numFmtId="169" fontId="23" fillId="0" borderId="11" xfId="0" applyNumberFormat="1" applyFont="1" applyBorder="1" applyAlignment="1">
      <alignment horizontal="center"/>
    </xf>
    <xf numFmtId="2" fontId="22" fillId="0" borderId="11" xfId="0" applyNumberFormat="1" applyFont="1" applyBorder="1" applyAlignment="1">
      <alignment horizontal="center"/>
    </xf>
    <xf numFmtId="165" fontId="22" fillId="0" borderId="11" xfId="0" applyNumberFormat="1" applyFont="1" applyBorder="1" applyAlignment="1">
      <alignment horizontal="center"/>
    </xf>
    <xf numFmtId="0" fontId="25" fillId="0" borderId="0" xfId="57" applyFont="1" applyBorder="1" applyAlignment="1">
      <alignment horizontal="left"/>
      <protection/>
    </xf>
    <xf numFmtId="0" fontId="22" fillId="0" borderId="0" xfId="0" applyNumberFormat="1" applyFont="1" applyBorder="1" applyAlignment="1">
      <alignment/>
    </xf>
    <xf numFmtId="1" fontId="22" fillId="0" borderId="0" xfId="0" applyNumberFormat="1" applyFont="1" applyBorder="1" applyAlignment="1">
      <alignment horizontal="center"/>
    </xf>
    <xf numFmtId="167" fontId="22" fillId="0" borderId="0" xfId="0" applyNumberFormat="1" applyFont="1" applyBorder="1" applyAlignment="1">
      <alignment horizontal="center"/>
    </xf>
    <xf numFmtId="166" fontId="22" fillId="0" borderId="0" xfId="0" applyNumberFormat="1" applyFont="1" applyBorder="1" applyAlignment="1">
      <alignment horizontal="center"/>
    </xf>
    <xf numFmtId="2" fontId="22" fillId="0" borderId="0" xfId="0" applyNumberFormat="1" applyFont="1" applyBorder="1" applyAlignment="1">
      <alignment horizontal="center"/>
    </xf>
    <xf numFmtId="165" fontId="22" fillId="0" borderId="0" xfId="0" applyNumberFormat="1" applyFont="1" applyBorder="1" applyAlignment="1">
      <alignment horizontal="center"/>
    </xf>
    <xf numFmtId="0" fontId="20" fillId="0" borderId="0" xfId="57" applyFont="1" applyBorder="1" applyAlignment="1">
      <alignment horizontal="left"/>
      <protection/>
    </xf>
    <xf numFmtId="0" fontId="20" fillId="0" borderId="0" xfId="57" applyNumberFormat="1" applyFont="1" applyBorder="1">
      <alignment/>
      <protection/>
    </xf>
    <xf numFmtId="1" fontId="22" fillId="0" borderId="0" xfId="57" applyNumberFormat="1" applyFont="1" applyBorder="1" applyAlignment="1">
      <alignment horizontal="center"/>
      <protection/>
    </xf>
    <xf numFmtId="167" fontId="22" fillId="0" borderId="0" xfId="57" applyNumberFormat="1" applyFont="1" applyBorder="1" applyAlignment="1">
      <alignment horizontal="center"/>
      <protection/>
    </xf>
    <xf numFmtId="166" fontId="22" fillId="0" borderId="0" xfId="57" applyNumberFormat="1" applyFont="1" applyBorder="1" applyAlignment="1">
      <alignment horizontal="center"/>
      <protection/>
    </xf>
    <xf numFmtId="2" fontId="22" fillId="0" borderId="0" xfId="57" applyNumberFormat="1" applyFont="1" applyBorder="1" applyAlignment="1">
      <alignment horizontal="center"/>
      <protection/>
    </xf>
    <xf numFmtId="165" fontId="22" fillId="0" borderId="0" xfId="57" applyNumberFormat="1" applyFont="1" applyBorder="1" applyAlignment="1">
      <alignment horizontal="center"/>
      <protection/>
    </xf>
    <xf numFmtId="1" fontId="22" fillId="0" borderId="0" xfId="57" applyNumberFormat="1" applyFont="1" applyBorder="1">
      <alignment/>
      <protection/>
    </xf>
    <xf numFmtId="49" fontId="22" fillId="0" borderId="0" xfId="57" applyNumberFormat="1" applyFont="1" applyBorder="1">
      <alignment/>
      <protection/>
    </xf>
    <xf numFmtId="0" fontId="22" fillId="0" borderId="0" xfId="57" applyNumberFormat="1" applyFont="1" applyBorder="1">
      <alignment/>
      <protection/>
    </xf>
    <xf numFmtId="49" fontId="22" fillId="0" borderId="0" xfId="57" applyNumberFormat="1" applyFont="1">
      <alignment/>
      <protection/>
    </xf>
    <xf numFmtId="2" fontId="22" fillId="0" borderId="0" xfId="57" applyNumberFormat="1" applyFont="1" applyAlignment="1">
      <alignment horizontal="center"/>
      <protection/>
    </xf>
    <xf numFmtId="165" fontId="22" fillId="0" borderId="0" xfId="57" applyNumberFormat="1" applyFont="1" applyAlignment="1">
      <alignment horizontal="center"/>
      <protection/>
    </xf>
    <xf numFmtId="1" fontId="22" fillId="0" borderId="0" xfId="57" applyNumberFormat="1" applyFont="1">
      <alignment/>
      <protection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57" applyFont="1" applyBorder="1" applyAlignment="1">
      <alignment horizontal="left"/>
      <protection/>
    </xf>
    <xf numFmtId="0" fontId="22" fillId="0" borderId="0" xfId="0" applyFont="1" applyAlignment="1">
      <alignment horizontal="center"/>
    </xf>
    <xf numFmtId="166" fontId="22" fillId="0" borderId="0" xfId="0" applyNumberFormat="1" applyFont="1" applyAlignment="1">
      <alignment horizontal="right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166" fontId="27" fillId="0" borderId="0" xfId="0" applyNumberFormat="1" applyFont="1" applyAlignment="1">
      <alignment horizontal="center"/>
    </xf>
    <xf numFmtId="2" fontId="27" fillId="0" borderId="0" xfId="0" applyNumberFormat="1" applyFont="1" applyAlignment="1">
      <alignment horizontal="center"/>
    </xf>
    <xf numFmtId="0" fontId="22" fillId="0" borderId="0" xfId="57" applyNumberFormat="1" applyFont="1">
      <alignment/>
      <protection/>
    </xf>
    <xf numFmtId="167" fontId="22" fillId="0" borderId="0" xfId="57" applyNumberFormat="1" applyFont="1" applyBorder="1" applyAlignment="1">
      <alignment/>
      <protection/>
    </xf>
    <xf numFmtId="166" fontId="22" fillId="0" borderId="0" xfId="57" applyNumberFormat="1" applyFont="1" applyBorder="1" applyAlignment="1">
      <alignment/>
      <protection/>
    </xf>
    <xf numFmtId="2" fontId="22" fillId="0" borderId="0" xfId="57" applyNumberFormat="1" applyFont="1" applyBorder="1" applyAlignment="1">
      <alignment/>
      <protection/>
    </xf>
    <xf numFmtId="165" fontId="22" fillId="0" borderId="0" xfId="57" applyNumberFormat="1" applyFont="1" applyBorder="1" applyAlignment="1">
      <alignment/>
      <protection/>
    </xf>
    <xf numFmtId="0" fontId="27" fillId="0" borderId="0" xfId="0" applyFont="1" applyBorder="1" applyAlignment="1">
      <alignment/>
    </xf>
    <xf numFmtId="166" fontId="27" fillId="0" borderId="0" xfId="0" applyNumberFormat="1" applyFont="1" applyBorder="1" applyAlignment="1">
      <alignment horizontal="center"/>
    </xf>
    <xf numFmtId="166" fontId="22" fillId="0" borderId="11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/>
    </xf>
    <xf numFmtId="49" fontId="28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1" fontId="28" fillId="0" borderId="0" xfId="0" applyNumberFormat="1" applyFont="1" applyAlignment="1">
      <alignment horizontal="center"/>
    </xf>
    <xf numFmtId="167" fontId="28" fillId="0" borderId="0" xfId="0" applyNumberFormat="1" applyFont="1" applyAlignment="1">
      <alignment horizontal="center"/>
    </xf>
    <xf numFmtId="166" fontId="28" fillId="0" borderId="0" xfId="0" applyNumberFormat="1" applyFont="1" applyAlignment="1">
      <alignment horizontal="center"/>
    </xf>
    <xf numFmtId="2" fontId="28" fillId="0" borderId="0" xfId="0" applyNumberFormat="1" applyFont="1" applyAlignment="1">
      <alignment horizontal="center"/>
    </xf>
    <xf numFmtId="165" fontId="28" fillId="0" borderId="0" xfId="0" applyNumberFormat="1" applyFont="1" applyAlignment="1">
      <alignment horizontal="center"/>
    </xf>
    <xf numFmtId="1" fontId="28" fillId="0" borderId="0" xfId="0" applyNumberFormat="1" applyFont="1" applyAlignment="1">
      <alignment/>
    </xf>
    <xf numFmtId="2" fontId="28" fillId="0" borderId="0" xfId="0" applyNumberFormat="1" applyFont="1" applyAlignment="1">
      <alignment/>
    </xf>
    <xf numFmtId="0" fontId="28" fillId="0" borderId="0" xfId="0" applyFont="1" applyAlignment="1">
      <alignment/>
    </xf>
    <xf numFmtId="166" fontId="28" fillId="0" borderId="0" xfId="0" applyNumberFormat="1" applyFont="1" applyAlignment="1">
      <alignment/>
    </xf>
    <xf numFmtId="168" fontId="28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rgon Workbook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C72"/>
  <sheetViews>
    <sheetView showGridLines="0" tabSelected="1" zoomScale="125" zoomScaleNormal="125" zoomScalePageLayoutView="0" workbookViewId="0" topLeftCell="C1">
      <pane ySplit="4" topLeftCell="A5" activePane="bottomLeft" state="frozen"/>
      <selection pane="topLeft" activeCell="C1" sqref="C1"/>
      <selection pane="bottomLeft" activeCell="M11" sqref="M11"/>
    </sheetView>
  </sheetViews>
  <sheetFormatPr defaultColWidth="11.00390625" defaultRowHeight="12.75"/>
  <cols>
    <col min="1" max="1" width="3.75390625" style="10" hidden="1" customWidth="1"/>
    <col min="2" max="2" width="0" style="10" hidden="1" customWidth="1"/>
    <col min="3" max="3" width="1.75390625" style="10" customWidth="1"/>
    <col min="4" max="4" width="2.75390625" style="5" customWidth="1"/>
    <col min="5" max="5" width="5.75390625" style="13" customWidth="1"/>
    <col min="6" max="6" width="6.75390625" style="14" customWidth="1"/>
    <col min="7" max="7" width="6.75390625" style="14" hidden="1" customWidth="1"/>
    <col min="8" max="8" width="6.75390625" style="14" customWidth="1"/>
    <col min="9" max="9" width="8.75390625" style="14" customWidth="1"/>
    <col min="10" max="10" width="6.75390625" style="11" customWidth="1"/>
    <col min="11" max="11" width="5.75390625" style="45" customWidth="1"/>
    <col min="12" max="12" width="6.75390625" style="45" hidden="1" customWidth="1"/>
    <col min="13" max="13" width="5.625" style="46" customWidth="1"/>
    <col min="14" max="14" width="4.75390625" style="46" customWidth="1"/>
    <col min="15" max="15" width="6.75390625" style="45" customWidth="1"/>
    <col min="16" max="16" width="5.75390625" style="45" customWidth="1"/>
    <col min="17" max="17" width="4.75390625" style="7" hidden="1" customWidth="1"/>
    <col min="18" max="18" width="7.75390625" style="9" hidden="1" customWidth="1"/>
    <col min="19" max="20" width="7.75390625" style="4" hidden="1" customWidth="1"/>
    <col min="21" max="21" width="5.75390625" style="8" hidden="1" customWidth="1"/>
    <col min="22" max="23" width="11.75390625" style="12" hidden="1" customWidth="1"/>
    <col min="24" max="26" width="7.75390625" style="4" hidden="1" customWidth="1"/>
    <col min="27" max="27" width="7.75390625" style="7" hidden="1" customWidth="1"/>
    <col min="28" max="28" width="7.75390625" style="4" hidden="1" customWidth="1"/>
    <col min="29" max="33" width="7.75390625" style="7" hidden="1" customWidth="1"/>
    <col min="34" max="35" width="7.75390625" style="4" hidden="1" customWidth="1"/>
    <col min="36" max="37" width="11.00390625" style="0" customWidth="1"/>
    <col min="38" max="238" width="0" style="0" hidden="1" customWidth="1"/>
  </cols>
  <sheetData>
    <row r="1" spans="1:33" s="25" customFormat="1" ht="14.25">
      <c r="A1" s="17"/>
      <c r="B1" s="18"/>
      <c r="C1" s="18"/>
      <c r="D1" s="19"/>
      <c r="E1" s="33"/>
      <c r="F1" s="42"/>
      <c r="G1" s="42"/>
      <c r="H1" s="42"/>
      <c r="I1" s="42"/>
      <c r="J1" s="43"/>
      <c r="K1" s="29"/>
      <c r="L1" s="29"/>
      <c r="M1" s="44"/>
      <c r="N1" s="44"/>
      <c r="O1" s="29"/>
      <c r="P1" s="29"/>
      <c r="Q1" s="20"/>
      <c r="R1" s="21"/>
      <c r="S1" s="3"/>
      <c r="T1" s="3"/>
      <c r="U1" s="22"/>
      <c r="V1" s="23"/>
      <c r="W1" s="23"/>
      <c r="X1" s="3"/>
      <c r="Y1" s="3"/>
      <c r="Z1" s="3"/>
      <c r="AA1" s="24"/>
      <c r="AB1" s="3"/>
      <c r="AC1" s="24"/>
      <c r="AD1" s="24"/>
      <c r="AE1" s="24"/>
      <c r="AF1" s="24"/>
      <c r="AG1" s="24"/>
    </row>
    <row r="2" spans="1:36" s="28" customFormat="1" ht="19.5" customHeight="1" thickBot="1">
      <c r="A2" s="26" t="s">
        <v>282</v>
      </c>
      <c r="B2" s="27"/>
      <c r="C2" s="63" t="s">
        <v>362</v>
      </c>
      <c r="D2" s="64"/>
      <c r="E2" s="65"/>
      <c r="F2" s="66"/>
      <c r="G2" s="66"/>
      <c r="H2" s="66"/>
      <c r="I2" s="66"/>
      <c r="J2" s="67"/>
      <c r="K2" s="68"/>
      <c r="L2" s="68"/>
      <c r="M2" s="69"/>
      <c r="N2" s="69"/>
      <c r="O2" s="68"/>
      <c r="P2" s="68"/>
      <c r="Q2" s="70"/>
      <c r="R2" s="71"/>
      <c r="S2" s="72"/>
      <c r="T2" s="72"/>
      <c r="U2" s="73"/>
      <c r="V2" s="74"/>
      <c r="W2" s="74"/>
      <c r="X2" s="72"/>
      <c r="Y2" s="72"/>
      <c r="Z2" s="72"/>
      <c r="AA2" s="70"/>
      <c r="AB2" s="72"/>
      <c r="AC2" s="70"/>
      <c r="AD2" s="70"/>
      <c r="AE2" s="70"/>
      <c r="AF2" s="70"/>
      <c r="AG2" s="70"/>
      <c r="AH2" s="75"/>
      <c r="AI2" s="75"/>
      <c r="AJ2" s="75"/>
    </row>
    <row r="3" spans="1:211" s="32" customFormat="1" ht="15" customHeight="1" thickTop="1">
      <c r="A3" s="30" t="s">
        <v>283</v>
      </c>
      <c r="B3" s="31" t="s">
        <v>284</v>
      </c>
      <c r="C3" s="76"/>
      <c r="D3" s="77" t="s">
        <v>243</v>
      </c>
      <c r="E3" s="78" t="s">
        <v>301</v>
      </c>
      <c r="F3" s="79" t="s">
        <v>328</v>
      </c>
      <c r="G3" s="79" t="s">
        <v>329</v>
      </c>
      <c r="H3" s="79" t="s">
        <v>330</v>
      </c>
      <c r="I3" s="79" t="s">
        <v>331</v>
      </c>
      <c r="J3" s="80" t="s">
        <v>332</v>
      </c>
      <c r="K3" s="81" t="s">
        <v>285</v>
      </c>
      <c r="L3" s="81" t="s">
        <v>286</v>
      </c>
      <c r="M3" s="82" t="s">
        <v>333</v>
      </c>
      <c r="N3" s="82" t="s">
        <v>334</v>
      </c>
      <c r="O3" s="81" t="s">
        <v>287</v>
      </c>
      <c r="P3" s="81" t="s">
        <v>335</v>
      </c>
      <c r="Q3" s="83" t="s">
        <v>288</v>
      </c>
      <c r="R3" s="81" t="s">
        <v>289</v>
      </c>
      <c r="S3" s="84" t="s">
        <v>256</v>
      </c>
      <c r="T3" s="84" t="s">
        <v>256</v>
      </c>
      <c r="U3" s="85" t="s">
        <v>257</v>
      </c>
      <c r="V3" s="86" t="s">
        <v>24</v>
      </c>
      <c r="W3" s="86" t="s">
        <v>290</v>
      </c>
      <c r="X3" s="87" t="s">
        <v>255</v>
      </c>
      <c r="Y3" s="87" t="s">
        <v>258</v>
      </c>
      <c r="Z3" s="87" t="s">
        <v>259</v>
      </c>
      <c r="AA3" s="83" t="s">
        <v>61</v>
      </c>
      <c r="AB3" s="87" t="s">
        <v>291</v>
      </c>
      <c r="AC3" s="83" t="s">
        <v>67</v>
      </c>
      <c r="AD3" s="83" t="s">
        <v>292</v>
      </c>
      <c r="AE3" s="83" t="s">
        <v>293</v>
      </c>
      <c r="AF3" s="83" t="s">
        <v>74</v>
      </c>
      <c r="AG3" s="83" t="s">
        <v>294</v>
      </c>
      <c r="AH3" s="88" t="s">
        <v>117</v>
      </c>
      <c r="AI3" s="88" t="s">
        <v>118</v>
      </c>
      <c r="AJ3" s="88"/>
      <c r="AM3" s="32" t="s">
        <v>60</v>
      </c>
      <c r="AN3" s="32" t="s">
        <v>61</v>
      </c>
      <c r="AO3" s="32" t="s">
        <v>62</v>
      </c>
      <c r="AP3" s="32" t="s">
        <v>63</v>
      </c>
      <c r="AQ3" s="32" t="s">
        <v>64</v>
      </c>
      <c r="AR3" s="32" t="s">
        <v>65</v>
      </c>
      <c r="AS3" s="32" t="s">
        <v>66</v>
      </c>
      <c r="AT3" s="32" t="s">
        <v>67</v>
      </c>
      <c r="AU3" s="32" t="s">
        <v>68</v>
      </c>
      <c r="AV3" s="32" t="s">
        <v>69</v>
      </c>
      <c r="AW3" s="32" t="s">
        <v>70</v>
      </c>
      <c r="AX3" s="32" t="s">
        <v>71</v>
      </c>
      <c r="AY3" s="32" t="s">
        <v>72</v>
      </c>
      <c r="AZ3" s="32" t="s">
        <v>73</v>
      </c>
      <c r="BA3" s="32" t="s">
        <v>74</v>
      </c>
      <c r="BB3" s="32" t="s">
        <v>75</v>
      </c>
      <c r="BC3" s="32" t="s">
        <v>76</v>
      </c>
      <c r="BD3" s="32" t="s">
        <v>77</v>
      </c>
      <c r="BE3" s="32" t="s">
        <v>78</v>
      </c>
      <c r="BF3" s="32" t="s">
        <v>79</v>
      </c>
      <c r="BG3" s="32" t="s">
        <v>80</v>
      </c>
      <c r="BH3" s="32" t="s">
        <v>81</v>
      </c>
      <c r="BI3" s="32" t="s">
        <v>82</v>
      </c>
      <c r="BJ3" s="32" t="s">
        <v>83</v>
      </c>
      <c r="BK3" s="32" t="s">
        <v>84</v>
      </c>
      <c r="BL3" s="32" t="s">
        <v>85</v>
      </c>
      <c r="BM3" s="32" t="s">
        <v>86</v>
      </c>
      <c r="BN3" s="32" t="s">
        <v>87</v>
      </c>
      <c r="BO3" s="32" t="s">
        <v>88</v>
      </c>
      <c r="BP3" s="32" t="s">
        <v>89</v>
      </c>
      <c r="BQ3" s="32" t="s">
        <v>90</v>
      </c>
      <c r="BR3" s="32" t="s">
        <v>91</v>
      </c>
      <c r="BS3" s="32" t="s">
        <v>92</v>
      </c>
      <c r="BT3" s="32" t="s">
        <v>93</v>
      </c>
      <c r="BU3" s="32" t="s">
        <v>94</v>
      </c>
      <c r="BV3" s="32" t="s">
        <v>95</v>
      </c>
      <c r="BW3" s="32" t="s">
        <v>96</v>
      </c>
      <c r="BX3" s="32" t="s">
        <v>97</v>
      </c>
      <c r="BY3" s="32" t="s">
        <v>98</v>
      </c>
      <c r="BZ3" s="32" t="s">
        <v>99</v>
      </c>
      <c r="CA3" s="32" t="s">
        <v>100</v>
      </c>
      <c r="CB3" s="32" t="s">
        <v>101</v>
      </c>
      <c r="CC3" s="32" t="s">
        <v>102</v>
      </c>
      <c r="CD3" s="32" t="s">
        <v>103</v>
      </c>
      <c r="CE3" s="32" t="s">
        <v>104</v>
      </c>
      <c r="CF3" s="32" t="s">
        <v>105</v>
      </c>
      <c r="CG3" s="32" t="s">
        <v>106</v>
      </c>
      <c r="CH3" s="32" t="s">
        <v>107</v>
      </c>
      <c r="CI3" s="32" t="s">
        <v>108</v>
      </c>
      <c r="CJ3" s="32" t="s">
        <v>109</v>
      </c>
      <c r="CK3" s="32" t="s">
        <v>110</v>
      </c>
      <c r="CL3" s="32" t="s">
        <v>111</v>
      </c>
      <c r="CM3" s="32" t="s">
        <v>112</v>
      </c>
      <c r="CN3" s="32" t="s">
        <v>113</v>
      </c>
      <c r="CO3" s="32" t="s">
        <v>114</v>
      </c>
      <c r="CP3" s="32" t="s">
        <v>115</v>
      </c>
      <c r="CQ3" s="32" t="s">
        <v>116</v>
      </c>
      <c r="CR3" s="32" t="s">
        <v>117</v>
      </c>
      <c r="CS3" s="32" t="s">
        <v>118</v>
      </c>
      <c r="CT3" s="32" t="s">
        <v>119</v>
      </c>
      <c r="CU3" s="32" t="s">
        <v>120</v>
      </c>
      <c r="CV3" s="32" t="s">
        <v>121</v>
      </c>
      <c r="CW3" s="32" t="s">
        <v>122</v>
      </c>
      <c r="CX3" s="32" t="s">
        <v>123</v>
      </c>
      <c r="CY3" s="32" t="s">
        <v>124</v>
      </c>
      <c r="CZ3" s="32" t="s">
        <v>125</v>
      </c>
      <c r="DA3" s="32" t="s">
        <v>126</v>
      </c>
      <c r="DB3" s="32" t="s">
        <v>127</v>
      </c>
      <c r="DC3" s="32" t="s">
        <v>128</v>
      </c>
      <c r="DD3" s="32" t="s">
        <v>129</v>
      </c>
      <c r="DE3" s="32" t="s">
        <v>130</v>
      </c>
      <c r="DF3" s="32" t="s">
        <v>131</v>
      </c>
      <c r="DG3" s="32" t="s">
        <v>132</v>
      </c>
      <c r="DH3" s="32" t="s">
        <v>133</v>
      </c>
      <c r="DI3" s="32" t="s">
        <v>134</v>
      </c>
      <c r="DJ3" s="32" t="s">
        <v>135</v>
      </c>
      <c r="DK3" s="32" t="s">
        <v>136</v>
      </c>
      <c r="DL3" s="32" t="s">
        <v>137</v>
      </c>
      <c r="DM3" s="32" t="s">
        <v>138</v>
      </c>
      <c r="DN3" s="32" t="s">
        <v>139</v>
      </c>
      <c r="DO3" s="32" t="s">
        <v>140</v>
      </c>
      <c r="DP3" s="32" t="s">
        <v>141</v>
      </c>
      <c r="DQ3" s="32" t="s">
        <v>142</v>
      </c>
      <c r="DR3" s="32" t="s">
        <v>143</v>
      </c>
      <c r="DS3" s="32" t="s">
        <v>144</v>
      </c>
      <c r="DT3" s="32" t="s">
        <v>145</v>
      </c>
      <c r="DU3" s="32" t="s">
        <v>146</v>
      </c>
      <c r="DV3" s="32" t="s">
        <v>147</v>
      </c>
      <c r="DW3" s="32" t="s">
        <v>148</v>
      </c>
      <c r="DX3" s="32" t="s">
        <v>149</v>
      </c>
      <c r="DY3" s="32" t="s">
        <v>150</v>
      </c>
      <c r="DZ3" s="32" t="s">
        <v>151</v>
      </c>
      <c r="EA3" s="32" t="s">
        <v>0</v>
      </c>
      <c r="EB3" s="32" t="s">
        <v>1</v>
      </c>
      <c r="EC3" s="32" t="s">
        <v>2</v>
      </c>
      <c r="ED3" s="32" t="s">
        <v>3</v>
      </c>
      <c r="EE3" s="32" t="s">
        <v>4</v>
      </c>
      <c r="EF3" s="32" t="s">
        <v>5</v>
      </c>
      <c r="EG3" s="32" t="s">
        <v>6</v>
      </c>
      <c r="EH3" s="32" t="s">
        <v>7</v>
      </c>
      <c r="EI3" s="32" t="s">
        <v>8</v>
      </c>
      <c r="EJ3" s="32" t="s">
        <v>9</v>
      </c>
      <c r="EK3" s="32" t="s">
        <v>10</v>
      </c>
      <c r="EL3" s="32" t="s">
        <v>11</v>
      </c>
      <c r="EM3" s="32" t="s">
        <v>12</v>
      </c>
      <c r="EN3" s="32" t="s">
        <v>13</v>
      </c>
      <c r="EO3" s="32" t="s">
        <v>14</v>
      </c>
      <c r="EP3" s="32" t="s">
        <v>15</v>
      </c>
      <c r="EQ3" s="32" t="s">
        <v>16</v>
      </c>
      <c r="ER3" s="32" t="s">
        <v>17</v>
      </c>
      <c r="ES3" s="32" t="s">
        <v>18</v>
      </c>
      <c r="ET3" s="32" t="s">
        <v>19</v>
      </c>
      <c r="EU3" s="32" t="s">
        <v>20</v>
      </c>
      <c r="EV3" s="32" t="s">
        <v>21</v>
      </c>
      <c r="EW3" s="32" t="s">
        <v>22</v>
      </c>
      <c r="EX3" s="32" t="s">
        <v>23</v>
      </c>
      <c r="EY3" s="32" t="s">
        <v>24</v>
      </c>
      <c r="EZ3" s="32" t="s">
        <v>25</v>
      </c>
      <c r="FA3" s="32" t="s">
        <v>26</v>
      </c>
      <c r="FB3" s="32" t="s">
        <v>27</v>
      </c>
      <c r="FC3" s="32" t="s">
        <v>28</v>
      </c>
      <c r="FD3" s="32" t="s">
        <v>29</v>
      </c>
      <c r="FE3" s="32" t="s">
        <v>30</v>
      </c>
      <c r="FF3" s="32" t="s">
        <v>31</v>
      </c>
      <c r="FG3" s="32" t="s">
        <v>162</v>
      </c>
      <c r="FH3" s="32" t="s">
        <v>163</v>
      </c>
      <c r="FI3" s="32" t="s">
        <v>164</v>
      </c>
      <c r="FJ3" s="32" t="s">
        <v>165</v>
      </c>
      <c r="FK3" s="32" t="s">
        <v>166</v>
      </c>
      <c r="FL3" s="32" t="s">
        <v>167</v>
      </c>
      <c r="FM3" s="32" t="s">
        <v>168</v>
      </c>
      <c r="FN3" s="32" t="s">
        <v>169</v>
      </c>
      <c r="FO3" s="32" t="s">
        <v>170</v>
      </c>
      <c r="FP3" s="32" t="s">
        <v>171</v>
      </c>
      <c r="FQ3" s="32" t="s">
        <v>172</v>
      </c>
      <c r="FR3" s="32" t="s">
        <v>173</v>
      </c>
      <c r="FS3" s="32" t="s">
        <v>174</v>
      </c>
      <c r="FT3" s="32" t="s">
        <v>175</v>
      </c>
      <c r="FU3" s="32" t="s">
        <v>176</v>
      </c>
      <c r="FV3" s="32" t="s">
        <v>177</v>
      </c>
      <c r="FW3" s="32" t="s">
        <v>178</v>
      </c>
      <c r="FX3" s="32" t="s">
        <v>179</v>
      </c>
      <c r="FY3" s="32" t="s">
        <v>180</v>
      </c>
      <c r="FZ3" s="32" t="s">
        <v>181</v>
      </c>
      <c r="GA3" s="32" t="s">
        <v>182</v>
      </c>
      <c r="GB3" s="32" t="s">
        <v>183</v>
      </c>
      <c r="GC3" s="32" t="s">
        <v>184</v>
      </c>
      <c r="GD3" s="32" t="s">
        <v>185</v>
      </c>
      <c r="GE3" s="32" t="s">
        <v>186</v>
      </c>
      <c r="GF3" s="32" t="s">
        <v>187</v>
      </c>
      <c r="GG3" s="32" t="s">
        <v>188</v>
      </c>
      <c r="GH3" s="32" t="s">
        <v>32</v>
      </c>
      <c r="GI3" s="32" t="s">
        <v>33</v>
      </c>
      <c r="GJ3" s="32" t="s">
        <v>34</v>
      </c>
      <c r="GK3" s="32" t="s">
        <v>35</v>
      </c>
      <c r="GL3" s="32" t="s">
        <v>36</v>
      </c>
      <c r="GM3" s="32" t="s">
        <v>37</v>
      </c>
      <c r="GN3" s="32" t="s">
        <v>38</v>
      </c>
      <c r="GO3" s="32" t="s">
        <v>39</v>
      </c>
      <c r="GP3" s="32" t="s">
        <v>40</v>
      </c>
      <c r="GQ3" s="32" t="s">
        <v>41</v>
      </c>
      <c r="GR3" s="32" t="s">
        <v>42</v>
      </c>
      <c r="GS3" s="32" t="s">
        <v>43</v>
      </c>
      <c r="GT3" s="32" t="s">
        <v>44</v>
      </c>
      <c r="GU3" s="32" t="s">
        <v>45</v>
      </c>
      <c r="GV3" s="32" t="s">
        <v>46</v>
      </c>
      <c r="GW3" s="32" t="s">
        <v>47</v>
      </c>
      <c r="GX3" s="32" t="s">
        <v>48</v>
      </c>
      <c r="GY3" s="32" t="s">
        <v>49</v>
      </c>
      <c r="GZ3" s="32" t="s">
        <v>50</v>
      </c>
      <c r="HA3" s="32" t="s">
        <v>51</v>
      </c>
      <c r="HB3" s="32" t="s">
        <v>52</v>
      </c>
      <c r="HC3" s="32" t="s">
        <v>53</v>
      </c>
    </row>
    <row r="4" spans="1:36" s="36" customFormat="1" ht="14.25" customHeight="1">
      <c r="A4" s="34" t="s">
        <v>295</v>
      </c>
      <c r="B4" s="35"/>
      <c r="C4" s="89"/>
      <c r="D4" s="90"/>
      <c r="E4" s="91" t="s">
        <v>302</v>
      </c>
      <c r="F4" s="92"/>
      <c r="G4" s="92"/>
      <c r="H4" s="92"/>
      <c r="I4" s="92" t="s">
        <v>336</v>
      </c>
      <c r="J4" s="93" t="s">
        <v>337</v>
      </c>
      <c r="K4" s="94"/>
      <c r="L4" s="94"/>
      <c r="M4" s="95" t="s">
        <v>296</v>
      </c>
      <c r="N4" s="95" t="s">
        <v>296</v>
      </c>
      <c r="O4" s="94" t="s">
        <v>297</v>
      </c>
      <c r="P4" s="94" t="s">
        <v>297</v>
      </c>
      <c r="Q4" s="78" t="s">
        <v>298</v>
      </c>
      <c r="R4" s="96"/>
      <c r="S4" s="84" t="s">
        <v>299</v>
      </c>
      <c r="T4" s="84" t="s">
        <v>300</v>
      </c>
      <c r="U4" s="97"/>
      <c r="V4" s="98"/>
      <c r="W4" s="98"/>
      <c r="X4" s="99"/>
      <c r="Y4" s="99"/>
      <c r="Z4" s="100"/>
      <c r="AA4" s="101"/>
      <c r="AB4" s="100"/>
      <c r="AC4" s="101"/>
      <c r="AD4" s="101"/>
      <c r="AE4" s="101"/>
      <c r="AF4" s="101"/>
      <c r="AG4" s="101"/>
      <c r="AH4" s="88"/>
      <c r="AI4" s="88"/>
      <c r="AJ4" s="88"/>
    </row>
    <row r="5" spans="1:36" s="25" customFormat="1" ht="12.75">
      <c r="A5" s="37"/>
      <c r="B5" s="37"/>
      <c r="C5" s="102"/>
      <c r="D5" s="103"/>
      <c r="E5" s="104"/>
      <c r="F5" s="105"/>
      <c r="G5" s="105"/>
      <c r="H5" s="105"/>
      <c r="I5" s="105"/>
      <c r="J5" s="106"/>
      <c r="K5" s="107"/>
      <c r="L5" s="107"/>
      <c r="M5" s="108"/>
      <c r="N5" s="108"/>
      <c r="O5" s="107"/>
      <c r="P5" s="107"/>
      <c r="Q5" s="109"/>
      <c r="R5" s="110"/>
      <c r="S5" s="111"/>
      <c r="T5" s="111"/>
      <c r="U5" s="112"/>
      <c r="V5" s="113"/>
      <c r="W5" s="113"/>
      <c r="X5" s="111"/>
      <c r="Y5" s="111"/>
      <c r="Z5" s="111"/>
      <c r="AA5" s="109"/>
      <c r="AB5" s="111"/>
      <c r="AC5" s="109"/>
      <c r="AD5" s="109"/>
      <c r="AE5" s="109"/>
      <c r="AF5" s="109"/>
      <c r="AG5" s="109"/>
      <c r="AH5" s="111"/>
      <c r="AI5" s="111"/>
      <c r="AJ5" s="111"/>
    </row>
    <row r="6" spans="1:36" s="16" customFormat="1" ht="12">
      <c r="A6" s="15" t="s">
        <v>266</v>
      </c>
      <c r="B6" s="15"/>
      <c r="C6" s="102"/>
      <c r="D6" s="114" t="s">
        <v>338</v>
      </c>
      <c r="E6" s="104"/>
      <c r="F6" s="105"/>
      <c r="G6" s="105"/>
      <c r="H6" s="105"/>
      <c r="I6" s="105"/>
      <c r="J6" s="106"/>
      <c r="K6" s="107"/>
      <c r="L6" s="107"/>
      <c r="M6" s="108"/>
      <c r="N6" s="108"/>
      <c r="O6" s="107"/>
      <c r="P6" s="107"/>
      <c r="Q6" s="109"/>
      <c r="R6" s="110"/>
      <c r="S6" s="111"/>
      <c r="T6" s="111"/>
      <c r="U6" s="112"/>
      <c r="V6" s="113"/>
      <c r="W6" s="113"/>
      <c r="X6" s="111"/>
      <c r="Y6" s="111"/>
      <c r="Z6" s="111"/>
      <c r="AA6" s="109"/>
      <c r="AB6" s="111"/>
      <c r="AC6" s="109"/>
      <c r="AD6" s="109"/>
      <c r="AE6" s="109"/>
      <c r="AF6" s="109"/>
      <c r="AG6" s="109"/>
      <c r="AH6" s="111"/>
      <c r="AI6" s="111"/>
      <c r="AJ6" s="111"/>
    </row>
    <row r="7" spans="1:211" s="16" customFormat="1" ht="12">
      <c r="A7" s="15" t="s">
        <v>242</v>
      </c>
      <c r="B7" s="15" t="s">
        <v>54</v>
      </c>
      <c r="C7" s="102" t="s">
        <v>272</v>
      </c>
      <c r="D7" s="103" t="s">
        <v>244</v>
      </c>
      <c r="E7" s="104">
        <v>17.25</v>
      </c>
      <c r="F7" s="115">
        <v>491.4532</v>
      </c>
      <c r="G7" s="105"/>
      <c r="H7" s="105">
        <v>0.2708639</v>
      </c>
      <c r="I7" s="115">
        <v>1649.935</v>
      </c>
      <c r="J7" s="106">
        <f aca="true" t="shared" si="0" ref="J7:J18">($Y7*$Z7*1000)/0.000000000000001</f>
        <v>0.0756572722278173</v>
      </c>
      <c r="K7" s="116">
        <v>1.8836175658697967</v>
      </c>
      <c r="L7" s="117">
        <v>0.35950268487605247</v>
      </c>
      <c r="M7" s="108">
        <v>0.7973655</v>
      </c>
      <c r="N7" s="108">
        <v>1.1826563375819996</v>
      </c>
      <c r="O7" s="107">
        <v>3.446866</v>
      </c>
      <c r="P7" s="107">
        <v>0.8916209</v>
      </c>
      <c r="Q7" s="109">
        <v>-2.25</v>
      </c>
      <c r="R7" s="110">
        <v>0.8916212</v>
      </c>
      <c r="S7" s="111">
        <v>17.25</v>
      </c>
      <c r="T7" s="111">
        <v>17.25</v>
      </c>
      <c r="U7" s="112">
        <v>0.020482220835932628</v>
      </c>
      <c r="V7" s="113">
        <v>0.0004809</v>
      </c>
      <c r="W7" s="113">
        <v>9.8499E-08</v>
      </c>
      <c r="X7" s="111">
        <v>3.844373721302951E-17</v>
      </c>
      <c r="Y7" s="111">
        <v>0.7688747177623709</v>
      </c>
      <c r="Z7" s="118">
        <v>9.84E-20</v>
      </c>
      <c r="AA7" s="109" t="s">
        <v>55</v>
      </c>
      <c r="AB7" s="111">
        <v>17.25</v>
      </c>
      <c r="AC7" s="109" t="s">
        <v>57</v>
      </c>
      <c r="AD7" s="109">
        <v>45</v>
      </c>
      <c r="AE7" s="109">
        <v>45</v>
      </c>
      <c r="AF7" s="109" t="s">
        <v>153</v>
      </c>
      <c r="AG7" s="109" t="s">
        <v>157</v>
      </c>
      <c r="AH7" s="111">
        <v>1</v>
      </c>
      <c r="AI7" s="111">
        <v>0</v>
      </c>
      <c r="AJ7" s="111"/>
      <c r="AM7" s="16" t="s">
        <v>54</v>
      </c>
      <c r="AN7" s="16" t="s">
        <v>55</v>
      </c>
      <c r="AO7" s="16">
        <v>36</v>
      </c>
      <c r="AP7" s="40">
        <v>39974</v>
      </c>
      <c r="AQ7" s="16">
        <v>21.8</v>
      </c>
      <c r="AR7" s="41">
        <v>3453832000</v>
      </c>
      <c r="AS7" s="16" t="s">
        <v>56</v>
      </c>
      <c r="AT7" s="16" t="s">
        <v>57</v>
      </c>
      <c r="AU7" s="16">
        <v>2</v>
      </c>
      <c r="AV7" s="16" t="s">
        <v>58</v>
      </c>
      <c r="AX7" s="16" t="s">
        <v>59</v>
      </c>
      <c r="AY7" s="16">
        <v>7.875</v>
      </c>
      <c r="AZ7" s="16" t="s">
        <v>241</v>
      </c>
      <c r="BA7" s="16" t="s">
        <v>153</v>
      </c>
      <c r="BB7" s="16" t="s">
        <v>154</v>
      </c>
      <c r="BC7" s="16">
        <v>1</v>
      </c>
      <c r="BD7" s="16" t="s">
        <v>155</v>
      </c>
      <c r="BE7" s="16">
        <v>1</v>
      </c>
      <c r="BF7" s="16" t="s">
        <v>156</v>
      </c>
      <c r="BG7" s="16">
        <v>17.25</v>
      </c>
      <c r="BH7" s="16">
        <v>17.25</v>
      </c>
      <c r="BI7" s="16">
        <v>0</v>
      </c>
      <c r="BJ7" s="16">
        <v>17.25</v>
      </c>
      <c r="BK7" s="16">
        <v>0</v>
      </c>
      <c r="BL7" s="16">
        <v>45</v>
      </c>
      <c r="BM7" s="16">
        <v>45</v>
      </c>
      <c r="BN7" s="16">
        <v>3</v>
      </c>
      <c r="BQ7" s="16">
        <v>0</v>
      </c>
      <c r="BR7" s="16">
        <v>-0.0199779</v>
      </c>
      <c r="BS7" s="16">
        <v>0.0134839</v>
      </c>
      <c r="BT7" s="16">
        <v>377.9327</v>
      </c>
      <c r="BU7" s="16">
        <v>0.0440521</v>
      </c>
      <c r="BV7" s="16">
        <v>0.7689423</v>
      </c>
      <c r="BW7" s="16">
        <v>0.0146298</v>
      </c>
      <c r="BX7" s="16">
        <v>1.243314</v>
      </c>
      <c r="BY7" s="16">
        <v>0.0197714</v>
      </c>
      <c r="BZ7" s="16">
        <v>0.1625295</v>
      </c>
      <c r="CA7" s="16">
        <v>0.0227146</v>
      </c>
      <c r="CB7" s="16">
        <v>1.268817</v>
      </c>
      <c r="CC7" s="16">
        <v>0.002629</v>
      </c>
      <c r="CD7" s="16">
        <v>0.0097687</v>
      </c>
      <c r="CE7" s="16">
        <v>0.0058928</v>
      </c>
      <c r="CF7" s="16">
        <v>389.2503</v>
      </c>
      <c r="CG7" s="16">
        <v>0.0364194</v>
      </c>
      <c r="CH7" s="16">
        <v>0.7964825</v>
      </c>
      <c r="CI7" s="16">
        <v>0.0086258</v>
      </c>
      <c r="CJ7" s="16">
        <v>1.254114</v>
      </c>
      <c r="CK7" s="16">
        <v>0.010937</v>
      </c>
      <c r="CL7" s="16">
        <v>0.1710589</v>
      </c>
      <c r="CM7" s="16">
        <v>0.0123725</v>
      </c>
      <c r="CN7" s="16">
        <v>1.277163</v>
      </c>
      <c r="CO7" s="16">
        <v>0.0021134</v>
      </c>
      <c r="CP7" s="16">
        <v>1</v>
      </c>
      <c r="CQ7" s="16">
        <v>0</v>
      </c>
      <c r="CR7" s="16">
        <v>1</v>
      </c>
      <c r="CS7" s="16">
        <v>0</v>
      </c>
      <c r="CT7" s="16">
        <v>1</v>
      </c>
      <c r="CU7" s="16">
        <v>0</v>
      </c>
      <c r="CV7" s="16">
        <v>1</v>
      </c>
      <c r="CW7" s="16">
        <v>0</v>
      </c>
      <c r="CX7" s="16">
        <v>1</v>
      </c>
      <c r="CY7" s="16">
        <v>0</v>
      </c>
      <c r="CZ7" s="16">
        <v>1</v>
      </c>
      <c r="DA7" s="16">
        <v>0</v>
      </c>
      <c r="DB7" s="16">
        <v>1</v>
      </c>
      <c r="DC7" s="16">
        <v>0</v>
      </c>
      <c r="DD7" s="16">
        <v>1</v>
      </c>
      <c r="DE7" s="16">
        <v>0</v>
      </c>
      <c r="DF7" s="16">
        <v>1</v>
      </c>
      <c r="DG7" s="16">
        <v>0</v>
      </c>
      <c r="DH7" s="16">
        <v>1</v>
      </c>
      <c r="DI7" s="16">
        <v>0</v>
      </c>
      <c r="DJ7" s="16">
        <v>1</v>
      </c>
      <c r="DK7" s="16">
        <v>0</v>
      </c>
      <c r="DL7" s="16">
        <v>1.024779</v>
      </c>
      <c r="DM7" s="16">
        <v>0.0011124</v>
      </c>
      <c r="DN7" s="16">
        <v>0.0297466</v>
      </c>
      <c r="DO7" s="16">
        <v>0.012128</v>
      </c>
      <c r="DP7" s="16">
        <v>11.31758</v>
      </c>
      <c r="DQ7" s="16">
        <v>0.0247833</v>
      </c>
      <c r="DR7" s="16">
        <v>0.0275402</v>
      </c>
      <c r="DS7" s="16">
        <v>0.0118163</v>
      </c>
      <c r="DT7" s="16">
        <v>0.0107995</v>
      </c>
      <c r="DU7" s="16">
        <v>0.0164709</v>
      </c>
      <c r="DV7" s="16">
        <v>0.0085294</v>
      </c>
      <c r="DW7" s="16">
        <v>0.0190493</v>
      </c>
      <c r="DX7" s="16">
        <v>0.0390259</v>
      </c>
      <c r="DY7" s="16">
        <v>0.0004502</v>
      </c>
      <c r="DZ7" s="16">
        <v>1.649935</v>
      </c>
      <c r="EA7" s="16">
        <v>0.031577</v>
      </c>
      <c r="EB7" s="16">
        <v>0.0043225</v>
      </c>
      <c r="EC7" s="16">
        <v>0.2708639</v>
      </c>
      <c r="ED7" s="16">
        <v>0.0382042</v>
      </c>
      <c r="EE7" s="16">
        <v>0.5308932</v>
      </c>
      <c r="EF7" s="16">
        <v>0.0748803</v>
      </c>
      <c r="EG7" s="16">
        <v>3.75963</v>
      </c>
      <c r="EH7" s="16">
        <v>1.55E-05</v>
      </c>
      <c r="EI7" s="16">
        <v>1.616771</v>
      </c>
      <c r="EJ7" s="16">
        <v>0.0400901</v>
      </c>
      <c r="EK7" s="16">
        <v>491.4532</v>
      </c>
      <c r="EL7" s="16">
        <v>9.350472</v>
      </c>
      <c r="EM7" s="16">
        <v>3.919311</v>
      </c>
      <c r="EN7" s="16">
        <v>1.014786</v>
      </c>
      <c r="EO7" s="16">
        <v>0.7973655</v>
      </c>
      <c r="EP7" s="16">
        <v>0.2058929</v>
      </c>
      <c r="EQ7" s="16">
        <v>3.446866</v>
      </c>
      <c r="ER7" s="16">
        <v>0.8916209</v>
      </c>
      <c r="ES7" s="16">
        <v>0.8916212</v>
      </c>
      <c r="ET7" s="16">
        <v>0.2330248</v>
      </c>
      <c r="EU7" s="16">
        <v>0</v>
      </c>
      <c r="EV7" s="41">
        <v>3.845053E-17</v>
      </c>
      <c r="EW7" s="41">
        <v>1.889664E-14</v>
      </c>
      <c r="EX7" s="16" t="s">
        <v>157</v>
      </c>
      <c r="EY7" s="16">
        <v>0.0004809</v>
      </c>
      <c r="EZ7" s="41">
        <v>9.8499E-08</v>
      </c>
      <c r="FA7" s="16">
        <v>1.281596</v>
      </c>
      <c r="FB7" s="16">
        <v>1.000089</v>
      </c>
      <c r="FC7" s="16">
        <v>0.000653</v>
      </c>
      <c r="FD7" s="41">
        <v>3.6E-07</v>
      </c>
      <c r="FE7" s="16">
        <v>0.00014</v>
      </c>
      <c r="FF7" s="16">
        <v>0</v>
      </c>
      <c r="FG7" s="16">
        <v>0.0002633</v>
      </c>
      <c r="FH7" s="41">
        <v>3.4E-07</v>
      </c>
      <c r="FI7" s="16">
        <v>0.01077</v>
      </c>
      <c r="FJ7" s="16">
        <v>0</v>
      </c>
      <c r="FK7" s="16">
        <v>0.007529</v>
      </c>
      <c r="FL7" s="16">
        <v>0.000237</v>
      </c>
      <c r="FM7" s="16">
        <v>0</v>
      </c>
      <c r="FN7" s="16">
        <v>0</v>
      </c>
      <c r="FO7" s="16">
        <v>250</v>
      </c>
      <c r="FP7" s="16">
        <v>0</v>
      </c>
      <c r="FQ7" s="16">
        <v>1.96</v>
      </c>
      <c r="FR7" s="16">
        <v>0</v>
      </c>
      <c r="FS7" s="16">
        <v>-0.0199779</v>
      </c>
      <c r="FT7" s="16">
        <v>0.0134839</v>
      </c>
      <c r="FU7" s="16">
        <v>377.9327</v>
      </c>
      <c r="FV7" s="16">
        <v>0.0440521</v>
      </c>
      <c r="FW7" s="16">
        <v>0.7690106</v>
      </c>
      <c r="FX7" s="16">
        <v>0.0146311</v>
      </c>
      <c r="FY7" s="16">
        <v>1.243314</v>
      </c>
      <c r="FZ7" s="16">
        <v>0.0197714</v>
      </c>
      <c r="GA7" s="16">
        <v>0.2082972</v>
      </c>
      <c r="GB7" s="16">
        <v>0.0291109</v>
      </c>
      <c r="GC7" s="16">
        <v>1.268817</v>
      </c>
      <c r="GD7" s="16">
        <v>0.002629</v>
      </c>
      <c r="GE7" s="16">
        <v>0.0033571</v>
      </c>
      <c r="GF7" s="16">
        <v>0.2075425</v>
      </c>
      <c r="GG7" s="16">
        <v>0.0020345</v>
      </c>
      <c r="GH7" s="16">
        <v>1.902984</v>
      </c>
      <c r="GI7" s="16">
        <v>1.914167</v>
      </c>
      <c r="GJ7" s="16">
        <v>0.108082</v>
      </c>
      <c r="GK7" s="16">
        <v>0.000344</v>
      </c>
      <c r="GL7" s="41">
        <v>5.463E-10</v>
      </c>
      <c r="GM7" s="41">
        <v>5.81E-11</v>
      </c>
      <c r="GN7" s="16">
        <v>0</v>
      </c>
      <c r="GO7" s="41">
        <v>4.962E-10</v>
      </c>
      <c r="GP7" s="16">
        <v>0.01975</v>
      </c>
      <c r="GQ7" s="41">
        <v>5.543E-10</v>
      </c>
      <c r="GR7" s="41">
        <v>7.068E-06</v>
      </c>
      <c r="GS7" s="41">
        <v>5.53E-10</v>
      </c>
      <c r="GT7" s="41">
        <v>6.308E-09</v>
      </c>
      <c r="GU7" s="16">
        <v>0</v>
      </c>
      <c r="GV7" s="16">
        <v>0.01167</v>
      </c>
      <c r="GW7" s="16">
        <v>0</v>
      </c>
      <c r="GX7" s="16">
        <v>295.5</v>
      </c>
      <c r="GY7" s="16">
        <v>0.5</v>
      </c>
      <c r="GZ7" s="16">
        <v>1575</v>
      </c>
      <c r="HA7" s="16">
        <v>2</v>
      </c>
      <c r="HB7" s="16">
        <v>0.01077</v>
      </c>
      <c r="HC7" s="16">
        <v>1.296424</v>
      </c>
    </row>
    <row r="8" spans="1:211" s="16" customFormat="1" ht="12">
      <c r="A8" s="15" t="s">
        <v>242</v>
      </c>
      <c r="B8" s="15" t="s">
        <v>158</v>
      </c>
      <c r="C8" s="102" t="s">
        <v>272</v>
      </c>
      <c r="D8" s="103" t="s">
        <v>245</v>
      </c>
      <c r="E8" s="104">
        <v>17.75</v>
      </c>
      <c r="F8" s="115">
        <v>194.9906</v>
      </c>
      <c r="G8" s="105"/>
      <c r="H8" s="105">
        <v>0.2226968</v>
      </c>
      <c r="I8" s="115">
        <v>648.3453</v>
      </c>
      <c r="J8" s="106">
        <f t="shared" si="0"/>
        <v>0.16525731095036267</v>
      </c>
      <c r="K8" s="116">
        <v>2.2910252863983676</v>
      </c>
      <c r="L8" s="117">
        <v>0.2494746291974994</v>
      </c>
      <c r="M8" s="108">
        <v>1.753833</v>
      </c>
      <c r="N8" s="108">
        <v>3.7659189952508307</v>
      </c>
      <c r="O8" s="107">
        <v>3.008258</v>
      </c>
      <c r="P8" s="107">
        <v>0.3858858</v>
      </c>
      <c r="Q8" s="109">
        <v>-2.25</v>
      </c>
      <c r="R8" s="110">
        <v>0.3858863</v>
      </c>
      <c r="S8" s="111">
        <v>17.75</v>
      </c>
      <c r="T8" s="111">
        <v>17.75</v>
      </c>
      <c r="U8" s="112">
        <v>0.020482220835932628</v>
      </c>
      <c r="V8" s="113">
        <v>0.0004809</v>
      </c>
      <c r="W8" s="113">
        <v>9.8499E-08</v>
      </c>
      <c r="X8" s="111">
        <v>8.397224563316337E-17</v>
      </c>
      <c r="Y8" s="111">
        <v>1.6794442169752306</v>
      </c>
      <c r="Z8" s="118">
        <v>9.84E-20</v>
      </c>
      <c r="AA8" s="109" t="s">
        <v>55</v>
      </c>
      <c r="AB8" s="111">
        <v>17.75</v>
      </c>
      <c r="AC8" s="109" t="s">
        <v>57</v>
      </c>
      <c r="AD8" s="109">
        <v>45</v>
      </c>
      <c r="AE8" s="109">
        <v>45</v>
      </c>
      <c r="AF8" s="109" t="s">
        <v>153</v>
      </c>
      <c r="AG8" s="109" t="s">
        <v>157</v>
      </c>
      <c r="AH8" s="111">
        <v>1</v>
      </c>
      <c r="AI8" s="111">
        <v>0</v>
      </c>
      <c r="AJ8" s="111"/>
      <c r="AM8" s="16" t="s">
        <v>158</v>
      </c>
      <c r="AN8" s="16" t="s">
        <v>55</v>
      </c>
      <c r="AO8" s="16">
        <v>36</v>
      </c>
      <c r="AP8" s="40">
        <v>39974</v>
      </c>
      <c r="AQ8" s="16">
        <v>23.61667</v>
      </c>
      <c r="AR8" s="41">
        <v>3453839000</v>
      </c>
      <c r="AS8" s="16" t="s">
        <v>56</v>
      </c>
      <c r="AT8" s="16" t="s">
        <v>57</v>
      </c>
      <c r="AU8" s="16">
        <v>2</v>
      </c>
      <c r="AV8" s="16" t="s">
        <v>58</v>
      </c>
      <c r="AX8" s="16" t="s">
        <v>59</v>
      </c>
      <c r="AY8" s="16">
        <v>7.875</v>
      </c>
      <c r="AZ8" s="16" t="s">
        <v>241</v>
      </c>
      <c r="BA8" s="16" t="s">
        <v>153</v>
      </c>
      <c r="BB8" s="16" t="s">
        <v>154</v>
      </c>
      <c r="BC8" s="16">
        <v>1</v>
      </c>
      <c r="BD8" s="16" t="s">
        <v>155</v>
      </c>
      <c r="BE8" s="16">
        <v>1</v>
      </c>
      <c r="BF8" s="16" t="s">
        <v>156</v>
      </c>
      <c r="BG8" s="16">
        <v>17.75</v>
      </c>
      <c r="BH8" s="16">
        <v>17.75</v>
      </c>
      <c r="BI8" s="16">
        <v>0</v>
      </c>
      <c r="BJ8" s="16">
        <v>17.75</v>
      </c>
      <c r="BK8" s="16">
        <v>0</v>
      </c>
      <c r="BL8" s="16">
        <v>45</v>
      </c>
      <c r="BM8" s="16">
        <v>45</v>
      </c>
      <c r="BN8" s="16">
        <v>3</v>
      </c>
      <c r="BQ8" s="16">
        <v>0</v>
      </c>
      <c r="BR8" s="16">
        <v>-0.0047719</v>
      </c>
      <c r="BS8" s="16">
        <v>0.0141945</v>
      </c>
      <c r="BT8" s="16">
        <v>327.5235</v>
      </c>
      <c r="BU8" s="16">
        <v>0.0439715</v>
      </c>
      <c r="BV8" s="16">
        <v>1.679539</v>
      </c>
      <c r="BW8" s="16">
        <v>0.0145145</v>
      </c>
      <c r="BX8" s="16">
        <v>1.734191</v>
      </c>
      <c r="BY8" s="16">
        <v>0.0193138</v>
      </c>
      <c r="BZ8" s="16">
        <v>0.2914346</v>
      </c>
      <c r="CA8" s="16">
        <v>0.022842</v>
      </c>
      <c r="CB8" s="16">
        <v>1.089018</v>
      </c>
      <c r="CC8" s="16">
        <v>0.0024853</v>
      </c>
      <c r="CD8" s="16">
        <v>0.0331561</v>
      </c>
      <c r="CE8" s="16">
        <v>0.0057963</v>
      </c>
      <c r="CF8" s="16">
        <v>337.1683</v>
      </c>
      <c r="CG8" s="16">
        <v>0.0372177</v>
      </c>
      <c r="CH8" s="16">
        <v>1.682303</v>
      </c>
      <c r="CI8" s="16">
        <v>0.0085765</v>
      </c>
      <c r="CJ8" s="16">
        <v>1.744074</v>
      </c>
      <c r="CK8" s="16">
        <v>0.0099785</v>
      </c>
      <c r="CL8" s="16">
        <v>0.293112</v>
      </c>
      <c r="CM8" s="16">
        <v>0.0121239</v>
      </c>
      <c r="CN8" s="16">
        <v>1.096915</v>
      </c>
      <c r="CO8" s="16">
        <v>0.0020741</v>
      </c>
      <c r="CP8" s="16">
        <v>1</v>
      </c>
      <c r="CQ8" s="16">
        <v>0</v>
      </c>
      <c r="CR8" s="16">
        <v>1</v>
      </c>
      <c r="CS8" s="16">
        <v>0</v>
      </c>
      <c r="CT8" s="16">
        <v>1</v>
      </c>
      <c r="CU8" s="16">
        <v>0</v>
      </c>
      <c r="CV8" s="16">
        <v>1</v>
      </c>
      <c r="CW8" s="16">
        <v>0</v>
      </c>
      <c r="CX8" s="16">
        <v>1</v>
      </c>
      <c r="CY8" s="16">
        <v>0</v>
      </c>
      <c r="CZ8" s="16">
        <v>1</v>
      </c>
      <c r="DA8" s="16">
        <v>0</v>
      </c>
      <c r="DB8" s="16">
        <v>1</v>
      </c>
      <c r="DC8" s="16">
        <v>0</v>
      </c>
      <c r="DD8" s="16">
        <v>1</v>
      </c>
      <c r="DE8" s="16">
        <v>0</v>
      </c>
      <c r="DF8" s="16">
        <v>1</v>
      </c>
      <c r="DG8" s="16">
        <v>0</v>
      </c>
      <c r="DH8" s="16">
        <v>1</v>
      </c>
      <c r="DI8" s="16">
        <v>0</v>
      </c>
      <c r="DJ8" s="16">
        <v>1</v>
      </c>
      <c r="DK8" s="16">
        <v>0</v>
      </c>
      <c r="DL8" s="16">
        <v>1.024779</v>
      </c>
      <c r="DM8" s="16">
        <v>0.0011124</v>
      </c>
      <c r="DN8" s="16">
        <v>0.037928</v>
      </c>
      <c r="DO8" s="16">
        <v>0.0129571</v>
      </c>
      <c r="DP8" s="16">
        <v>9.644725</v>
      </c>
      <c r="DQ8" s="16">
        <v>0.0234166</v>
      </c>
      <c r="DR8" s="16">
        <v>0.0027641</v>
      </c>
      <c r="DS8" s="16">
        <v>0.0117096</v>
      </c>
      <c r="DT8" s="16">
        <v>0.0098821</v>
      </c>
      <c r="DU8" s="16">
        <v>0.0165363</v>
      </c>
      <c r="DV8" s="16">
        <v>0.0016774</v>
      </c>
      <c r="DW8" s="16">
        <v>0.0193589</v>
      </c>
      <c r="DX8" s="16">
        <v>0.0342294</v>
      </c>
      <c r="DY8" s="16">
        <v>0.0004124</v>
      </c>
      <c r="DZ8" s="16">
        <v>0.6483453</v>
      </c>
      <c r="EA8" s="16">
        <v>0.005795</v>
      </c>
      <c r="EB8" s="16">
        <v>0.009044</v>
      </c>
      <c r="EC8" s="16">
        <v>0.2226968</v>
      </c>
      <c r="ED8" s="16">
        <v>0.0175603</v>
      </c>
      <c r="EE8" s="16">
        <v>0.4364857</v>
      </c>
      <c r="EF8" s="16">
        <v>0.0344181</v>
      </c>
      <c r="EG8" s="16">
        <v>2.610061</v>
      </c>
      <c r="EH8" s="41">
        <v>7.129467E-06</v>
      </c>
      <c r="EI8" s="16">
        <v>1.032448</v>
      </c>
      <c r="EJ8" s="16">
        <v>0.0145541</v>
      </c>
      <c r="EK8" s="16">
        <v>194.9906</v>
      </c>
      <c r="EL8" s="16">
        <v>1.685302</v>
      </c>
      <c r="EM8" s="16">
        <v>3.420176</v>
      </c>
      <c r="EN8" s="16">
        <v>0.4390853</v>
      </c>
      <c r="EO8" s="16">
        <v>1.753833</v>
      </c>
      <c r="EP8" s="16">
        <v>0.2246457</v>
      </c>
      <c r="EQ8" s="16">
        <v>3.008258</v>
      </c>
      <c r="ER8" s="16">
        <v>0.3858858</v>
      </c>
      <c r="ES8" s="16">
        <v>0.3858863</v>
      </c>
      <c r="ET8" s="16">
        <v>0</v>
      </c>
      <c r="EU8" s="16">
        <v>0</v>
      </c>
      <c r="EV8" s="41">
        <v>8.398443E-17</v>
      </c>
      <c r="EW8" s="41">
        <v>1.637618E-14</v>
      </c>
      <c r="EX8" s="16" t="s">
        <v>157</v>
      </c>
      <c r="EY8" s="16">
        <v>0.0004809</v>
      </c>
      <c r="EZ8" s="41">
        <v>9.8499E-08</v>
      </c>
      <c r="FA8" s="16">
        <v>1.283517</v>
      </c>
      <c r="FB8" s="16">
        <v>1.000089</v>
      </c>
      <c r="FC8" s="16">
        <v>0.000653</v>
      </c>
      <c r="FD8" s="41">
        <v>3.6E-07</v>
      </c>
      <c r="FE8" s="16">
        <v>0.00014</v>
      </c>
      <c r="FF8" s="16">
        <v>0</v>
      </c>
      <c r="FG8" s="16">
        <v>0.0002633</v>
      </c>
      <c r="FH8" s="41">
        <v>3.4E-07</v>
      </c>
      <c r="FI8" s="16">
        <v>0.01077</v>
      </c>
      <c r="FJ8" s="16">
        <v>0</v>
      </c>
      <c r="FK8" s="16">
        <v>0.007529</v>
      </c>
      <c r="FL8" s="16">
        <v>0.000237</v>
      </c>
      <c r="FM8" s="16">
        <v>0</v>
      </c>
      <c r="FN8" s="16">
        <v>0</v>
      </c>
      <c r="FO8" s="16">
        <v>250</v>
      </c>
      <c r="FP8" s="16">
        <v>0</v>
      </c>
      <c r="FQ8" s="16">
        <v>1.96</v>
      </c>
      <c r="FR8" s="16">
        <v>0</v>
      </c>
      <c r="FS8" s="16">
        <v>-0.0047719</v>
      </c>
      <c r="FT8" s="16">
        <v>0.0141945</v>
      </c>
      <c r="FU8" s="16">
        <v>327.5235</v>
      </c>
      <c r="FV8" s="16">
        <v>0.0439715</v>
      </c>
      <c r="FW8" s="16">
        <v>1.679689</v>
      </c>
      <c r="FX8" s="16">
        <v>0.0145158</v>
      </c>
      <c r="FY8" s="16">
        <v>1.734191</v>
      </c>
      <c r="FZ8" s="16">
        <v>0.0193138</v>
      </c>
      <c r="GA8" s="16">
        <v>0.3740613</v>
      </c>
      <c r="GB8" s="16">
        <v>0.0293181</v>
      </c>
      <c r="GC8" s="16">
        <v>1.089018</v>
      </c>
      <c r="GD8" s="16">
        <v>0.0024853</v>
      </c>
      <c r="GE8" s="16">
        <v>0.0033247</v>
      </c>
      <c r="GF8" s="16">
        <v>0.2286416</v>
      </c>
      <c r="GG8" s="16">
        <v>0.0051279</v>
      </c>
      <c r="GH8" s="16">
        <v>0.8644587</v>
      </c>
      <c r="GI8" s="16">
        <v>0.8939494</v>
      </c>
      <c r="GJ8" s="16">
        <v>0.2548825</v>
      </c>
      <c r="GK8" s="16">
        <v>0.000912</v>
      </c>
      <c r="GL8" s="41">
        <v>5.463E-10</v>
      </c>
      <c r="GM8" s="41">
        <v>5.81E-11</v>
      </c>
      <c r="GN8" s="16">
        <v>0</v>
      </c>
      <c r="GO8" s="41">
        <v>4.962E-10</v>
      </c>
      <c r="GP8" s="16">
        <v>0.01975</v>
      </c>
      <c r="GQ8" s="41">
        <v>5.543E-10</v>
      </c>
      <c r="GR8" s="41">
        <v>7.068E-06</v>
      </c>
      <c r="GS8" s="41">
        <v>5.53E-10</v>
      </c>
      <c r="GT8" s="41">
        <v>6.308E-09</v>
      </c>
      <c r="GU8" s="16">
        <v>0</v>
      </c>
      <c r="GV8" s="16">
        <v>0.01167</v>
      </c>
      <c r="GW8" s="16">
        <v>0</v>
      </c>
      <c r="GX8" s="16">
        <v>295.5</v>
      </c>
      <c r="GY8" s="16">
        <v>0.5</v>
      </c>
      <c r="GZ8" s="16">
        <v>1575</v>
      </c>
      <c r="HA8" s="16">
        <v>2</v>
      </c>
      <c r="HB8" s="16">
        <v>0.01077</v>
      </c>
      <c r="HC8" s="16">
        <v>0.9000209</v>
      </c>
    </row>
    <row r="9" spans="1:211" s="16" customFormat="1" ht="12">
      <c r="A9" s="15" t="s">
        <v>242</v>
      </c>
      <c r="B9" s="15" t="s">
        <v>159</v>
      </c>
      <c r="C9" s="102" t="s">
        <v>272</v>
      </c>
      <c r="D9" s="103" t="s">
        <v>246</v>
      </c>
      <c r="E9" s="104">
        <v>18</v>
      </c>
      <c r="F9" s="115">
        <v>153.6527</v>
      </c>
      <c r="G9" s="105"/>
      <c r="H9" s="105">
        <v>0.2136023</v>
      </c>
      <c r="I9" s="115">
        <v>503.5223</v>
      </c>
      <c r="J9" s="106">
        <f t="shared" si="0"/>
        <v>0.17607938447254332</v>
      </c>
      <c r="K9" s="116">
        <v>2.388569785999495</v>
      </c>
      <c r="L9" s="117">
        <v>0.16682841275377966</v>
      </c>
      <c r="M9" s="108">
        <v>3.172545</v>
      </c>
      <c r="N9" s="108">
        <v>6.51834971118967</v>
      </c>
      <c r="O9" s="107">
        <v>4.286494</v>
      </c>
      <c r="P9" s="107">
        <v>0.3060519</v>
      </c>
      <c r="Q9" s="109">
        <v>-2.25</v>
      </c>
      <c r="R9" s="110">
        <v>0.3060531</v>
      </c>
      <c r="S9" s="111">
        <v>18</v>
      </c>
      <c r="T9" s="111">
        <v>18</v>
      </c>
      <c r="U9" s="112">
        <v>0.020482220835932628</v>
      </c>
      <c r="V9" s="113">
        <v>0.0004809</v>
      </c>
      <c r="W9" s="113">
        <v>9.8499E-08</v>
      </c>
      <c r="X9" s="111">
        <v>8.947126994350642E-17</v>
      </c>
      <c r="Y9" s="111">
        <v>1.7894246389486108</v>
      </c>
      <c r="Z9" s="118">
        <v>9.84E-20</v>
      </c>
      <c r="AA9" s="109" t="s">
        <v>55</v>
      </c>
      <c r="AB9" s="111">
        <v>18</v>
      </c>
      <c r="AC9" s="109" t="s">
        <v>57</v>
      </c>
      <c r="AD9" s="109">
        <v>45</v>
      </c>
      <c r="AE9" s="109">
        <v>45</v>
      </c>
      <c r="AF9" s="109" t="s">
        <v>153</v>
      </c>
      <c r="AG9" s="109" t="s">
        <v>157</v>
      </c>
      <c r="AH9" s="111">
        <v>1</v>
      </c>
      <c r="AI9" s="111">
        <v>0</v>
      </c>
      <c r="AJ9" s="111"/>
      <c r="AM9" s="16" t="s">
        <v>159</v>
      </c>
      <c r="AN9" s="16" t="s">
        <v>55</v>
      </c>
      <c r="AO9" s="16">
        <v>36</v>
      </c>
      <c r="AP9" s="40">
        <v>39974</v>
      </c>
      <c r="AQ9" s="16">
        <v>23.96667</v>
      </c>
      <c r="AR9" s="41">
        <v>3453840000</v>
      </c>
      <c r="AS9" s="16" t="s">
        <v>56</v>
      </c>
      <c r="AT9" s="16" t="s">
        <v>57</v>
      </c>
      <c r="AU9" s="16">
        <v>2</v>
      </c>
      <c r="AV9" s="16" t="s">
        <v>58</v>
      </c>
      <c r="AX9" s="16" t="s">
        <v>59</v>
      </c>
      <c r="AY9" s="16">
        <v>7.875</v>
      </c>
      <c r="AZ9" s="16" t="s">
        <v>241</v>
      </c>
      <c r="BA9" s="16" t="s">
        <v>153</v>
      </c>
      <c r="BB9" s="16" t="s">
        <v>154</v>
      </c>
      <c r="BC9" s="16">
        <v>1</v>
      </c>
      <c r="BD9" s="16" t="s">
        <v>155</v>
      </c>
      <c r="BE9" s="16">
        <v>1</v>
      </c>
      <c r="BF9" s="16" t="s">
        <v>156</v>
      </c>
      <c r="BG9" s="16">
        <v>18</v>
      </c>
      <c r="BH9" s="16">
        <v>18</v>
      </c>
      <c r="BI9" s="16">
        <v>0</v>
      </c>
      <c r="BJ9" s="16">
        <v>18</v>
      </c>
      <c r="BK9" s="16">
        <v>0</v>
      </c>
      <c r="BL9" s="16">
        <v>45</v>
      </c>
      <c r="BM9" s="16">
        <v>45</v>
      </c>
      <c r="BN9" s="16">
        <v>3</v>
      </c>
      <c r="BQ9" s="16">
        <v>0</v>
      </c>
      <c r="BR9" s="16">
        <v>0.0153475</v>
      </c>
      <c r="BS9" s="16">
        <v>0.0143467</v>
      </c>
      <c r="BT9" s="16">
        <v>274.9883</v>
      </c>
      <c r="BU9" s="16">
        <v>0.0412846</v>
      </c>
      <c r="BV9" s="16">
        <v>1.789515</v>
      </c>
      <c r="BW9" s="16">
        <v>0.0148129</v>
      </c>
      <c r="BX9" s="16">
        <v>1.265414</v>
      </c>
      <c r="BY9" s="16">
        <v>0.019374</v>
      </c>
      <c r="BZ9" s="16">
        <v>0.2977513</v>
      </c>
      <c r="CA9" s="16">
        <v>0.0226944</v>
      </c>
      <c r="CB9" s="16">
        <v>0.9011412</v>
      </c>
      <c r="CC9" s="16">
        <v>0.0020914</v>
      </c>
      <c r="CD9" s="16">
        <v>0.0532755</v>
      </c>
      <c r="CE9" s="16">
        <v>0.0061597</v>
      </c>
      <c r="CF9" s="16">
        <v>284.8424</v>
      </c>
      <c r="CG9" s="16">
        <v>0.0339462</v>
      </c>
      <c r="CH9" s="16">
        <v>1.793637</v>
      </c>
      <c r="CI9" s="16">
        <v>0.0090801</v>
      </c>
      <c r="CJ9" s="16">
        <v>1.274936</v>
      </c>
      <c r="CK9" s="16">
        <v>0.0101492</v>
      </c>
      <c r="CL9" s="16">
        <v>0.3011601</v>
      </c>
      <c r="CM9" s="16">
        <v>0.0118674</v>
      </c>
      <c r="CN9" s="16">
        <v>0.9142644</v>
      </c>
      <c r="CO9" s="16">
        <v>0.0017366</v>
      </c>
      <c r="CP9" s="16">
        <v>1</v>
      </c>
      <c r="CQ9" s="16">
        <v>0</v>
      </c>
      <c r="CR9" s="16">
        <v>1</v>
      </c>
      <c r="CS9" s="16">
        <v>0</v>
      </c>
      <c r="CT9" s="16">
        <v>1</v>
      </c>
      <c r="CU9" s="16">
        <v>0</v>
      </c>
      <c r="CV9" s="16">
        <v>1</v>
      </c>
      <c r="CW9" s="16">
        <v>0</v>
      </c>
      <c r="CX9" s="16">
        <v>1</v>
      </c>
      <c r="CY9" s="16">
        <v>0</v>
      </c>
      <c r="CZ9" s="16">
        <v>1</v>
      </c>
      <c r="DA9" s="16">
        <v>0</v>
      </c>
      <c r="DB9" s="16">
        <v>1</v>
      </c>
      <c r="DC9" s="16">
        <v>0</v>
      </c>
      <c r="DD9" s="16">
        <v>1</v>
      </c>
      <c r="DE9" s="16">
        <v>0</v>
      </c>
      <c r="DF9" s="16">
        <v>1</v>
      </c>
      <c r="DG9" s="16">
        <v>0</v>
      </c>
      <c r="DH9" s="16">
        <v>1</v>
      </c>
      <c r="DI9" s="16">
        <v>0</v>
      </c>
      <c r="DJ9" s="16">
        <v>1</v>
      </c>
      <c r="DK9" s="16">
        <v>0</v>
      </c>
      <c r="DL9" s="16">
        <v>1.024779</v>
      </c>
      <c r="DM9" s="16">
        <v>0.0011124</v>
      </c>
      <c r="DN9" s="16">
        <v>0.037928</v>
      </c>
      <c r="DO9" s="16">
        <v>0.0129571</v>
      </c>
      <c r="DP9" s="16">
        <v>9.854068</v>
      </c>
      <c r="DQ9" s="16">
        <v>0.0234961</v>
      </c>
      <c r="DR9" s="16">
        <v>0.0041227</v>
      </c>
      <c r="DS9" s="16">
        <v>0.0117035</v>
      </c>
      <c r="DT9" s="16">
        <v>0.0095223</v>
      </c>
      <c r="DU9" s="16">
        <v>0.0165028</v>
      </c>
      <c r="DV9" s="16">
        <v>0.0034089</v>
      </c>
      <c r="DW9" s="16">
        <v>0.0193443</v>
      </c>
      <c r="DX9" s="16">
        <v>0.0349126</v>
      </c>
      <c r="DY9" s="16">
        <v>0.0004151</v>
      </c>
      <c r="DZ9" s="16">
        <v>0.5035223</v>
      </c>
      <c r="EA9" s="16">
        <v>0.0043287</v>
      </c>
      <c r="EB9" s="16">
        <v>0.0111696</v>
      </c>
      <c r="EC9" s="16">
        <v>0.2136023</v>
      </c>
      <c r="ED9" s="16">
        <v>0.0163763</v>
      </c>
      <c r="EE9" s="16">
        <v>0.4186605</v>
      </c>
      <c r="EF9" s="16">
        <v>0.0320976</v>
      </c>
      <c r="EG9" s="16">
        <v>1.745242</v>
      </c>
      <c r="EH9" s="41">
        <v>6.648793E-06</v>
      </c>
      <c r="EI9" s="16">
        <v>0.7070634</v>
      </c>
      <c r="EJ9" s="16">
        <v>0.0123063</v>
      </c>
      <c r="EK9" s="16">
        <v>153.6527</v>
      </c>
      <c r="EL9" s="16">
        <v>1.272082</v>
      </c>
      <c r="EM9" s="16">
        <v>4.875142</v>
      </c>
      <c r="EN9" s="16">
        <v>0.3484885</v>
      </c>
      <c r="EO9" s="16">
        <v>3.172545</v>
      </c>
      <c r="EP9" s="16">
        <v>0.2252518</v>
      </c>
      <c r="EQ9" s="16">
        <v>4.286494</v>
      </c>
      <c r="ER9" s="16">
        <v>0.3060519</v>
      </c>
      <c r="ES9" s="16">
        <v>0.3060531</v>
      </c>
      <c r="ET9" s="16">
        <v>0</v>
      </c>
      <c r="EU9" s="16">
        <v>0</v>
      </c>
      <c r="EV9" s="41">
        <v>8.948374E-17</v>
      </c>
      <c r="EW9" s="41">
        <v>1.374942E-14</v>
      </c>
      <c r="EX9" s="16" t="s">
        <v>157</v>
      </c>
      <c r="EY9" s="16">
        <v>0.0004809</v>
      </c>
      <c r="EZ9" s="41">
        <v>9.8499E-08</v>
      </c>
      <c r="FA9" s="16">
        <v>1.283886</v>
      </c>
      <c r="FB9" s="16">
        <v>1.000089</v>
      </c>
      <c r="FC9" s="16">
        <v>0.000653</v>
      </c>
      <c r="FD9" s="41">
        <v>3.6E-07</v>
      </c>
      <c r="FE9" s="16">
        <v>0.00014</v>
      </c>
      <c r="FF9" s="16">
        <v>0</v>
      </c>
      <c r="FG9" s="16">
        <v>0.0002633</v>
      </c>
      <c r="FH9" s="41">
        <v>3.4E-07</v>
      </c>
      <c r="FI9" s="16">
        <v>0.01077</v>
      </c>
      <c r="FJ9" s="16">
        <v>0</v>
      </c>
      <c r="FK9" s="16">
        <v>0.007529</v>
      </c>
      <c r="FL9" s="16">
        <v>0.000237</v>
      </c>
      <c r="FM9" s="16">
        <v>0</v>
      </c>
      <c r="FN9" s="16">
        <v>0</v>
      </c>
      <c r="FO9" s="16">
        <v>250</v>
      </c>
      <c r="FP9" s="16">
        <v>0</v>
      </c>
      <c r="FQ9" s="16">
        <v>1.96</v>
      </c>
      <c r="FR9" s="16">
        <v>0</v>
      </c>
      <c r="FS9" s="16">
        <v>0.0153475</v>
      </c>
      <c r="FT9" s="16">
        <v>0.0143467</v>
      </c>
      <c r="FU9" s="16">
        <v>274.9883</v>
      </c>
      <c r="FV9" s="16">
        <v>0.0412846</v>
      </c>
      <c r="FW9" s="16">
        <v>1.789675</v>
      </c>
      <c r="FX9" s="16">
        <v>0.0148142</v>
      </c>
      <c r="FY9" s="16">
        <v>1.265414</v>
      </c>
      <c r="FZ9" s="16">
        <v>0.019374</v>
      </c>
      <c r="GA9" s="16">
        <v>0.3822786</v>
      </c>
      <c r="GB9" s="16">
        <v>0.029137</v>
      </c>
      <c r="GC9" s="16">
        <v>0.9011412</v>
      </c>
      <c r="GD9" s="16">
        <v>0.0020914</v>
      </c>
      <c r="GE9" s="16">
        <v>0.0032767</v>
      </c>
      <c r="GF9" s="16">
        <v>0.2325993</v>
      </c>
      <c r="GG9" s="16">
        <v>0.0065076</v>
      </c>
      <c r="GH9" s="16">
        <v>0.8280514</v>
      </c>
      <c r="GI9" s="16">
        <v>0.8597972</v>
      </c>
      <c r="GJ9" s="16">
        <v>0.2693996</v>
      </c>
      <c r="GK9" s="16">
        <v>0.0011704</v>
      </c>
      <c r="GL9" s="41">
        <v>5.463E-10</v>
      </c>
      <c r="GM9" s="41">
        <v>5.81E-11</v>
      </c>
      <c r="GN9" s="16">
        <v>0</v>
      </c>
      <c r="GO9" s="41">
        <v>4.962E-10</v>
      </c>
      <c r="GP9" s="16">
        <v>0.01975</v>
      </c>
      <c r="GQ9" s="41">
        <v>5.543E-10</v>
      </c>
      <c r="GR9" s="41">
        <v>7.068E-06</v>
      </c>
      <c r="GS9" s="41">
        <v>5.53E-10</v>
      </c>
      <c r="GT9" s="41">
        <v>6.308E-09</v>
      </c>
      <c r="GU9" s="16">
        <v>0</v>
      </c>
      <c r="GV9" s="16">
        <v>0.01167</v>
      </c>
      <c r="GW9" s="16">
        <v>0</v>
      </c>
      <c r="GX9" s="16">
        <v>295.5</v>
      </c>
      <c r="GY9" s="16">
        <v>0.5</v>
      </c>
      <c r="GZ9" s="16">
        <v>1575</v>
      </c>
      <c r="HA9" s="16">
        <v>2</v>
      </c>
      <c r="HB9" s="16">
        <v>0.01077</v>
      </c>
      <c r="HC9" s="16">
        <v>0.6018074</v>
      </c>
    </row>
    <row r="10" spans="1:211" s="16" customFormat="1" ht="12">
      <c r="A10" s="15" t="s">
        <v>242</v>
      </c>
      <c r="B10" s="15" t="s">
        <v>160</v>
      </c>
      <c r="C10" s="102" t="s">
        <v>272</v>
      </c>
      <c r="D10" s="103" t="s">
        <v>247</v>
      </c>
      <c r="E10" s="104">
        <v>18.3</v>
      </c>
      <c r="F10" s="119">
        <v>97.22793</v>
      </c>
      <c r="G10" s="105"/>
      <c r="H10" s="105">
        <v>0.1895022</v>
      </c>
      <c r="I10" s="115">
        <v>311.72339999999997</v>
      </c>
      <c r="J10" s="106">
        <f t="shared" si="0"/>
        <v>0.24658827506703693</v>
      </c>
      <c r="K10" s="116">
        <v>2.6923381364437984</v>
      </c>
      <c r="L10" s="117">
        <v>0.12236286242825875</v>
      </c>
      <c r="M10" s="108">
        <v>5.269949</v>
      </c>
      <c r="N10" s="108">
        <v>10.37295849755059</v>
      </c>
      <c r="O10" s="107">
        <v>4.505122</v>
      </c>
      <c r="P10" s="107">
        <v>0.2026954</v>
      </c>
      <c r="Q10" s="109">
        <v>-2.25</v>
      </c>
      <c r="R10" s="110">
        <v>0.2026975</v>
      </c>
      <c r="S10" s="111">
        <v>18.3</v>
      </c>
      <c r="T10" s="111">
        <v>18.3</v>
      </c>
      <c r="U10" s="112">
        <v>0.020482220835932628</v>
      </c>
      <c r="V10" s="113">
        <v>0.0004809</v>
      </c>
      <c r="W10" s="113">
        <v>9.8499E-08</v>
      </c>
      <c r="X10" s="111">
        <v>1.2529889594757155E-16</v>
      </c>
      <c r="Y10" s="111">
        <v>2.5059784051528147</v>
      </c>
      <c r="Z10" s="118">
        <v>9.84E-20</v>
      </c>
      <c r="AA10" s="109" t="s">
        <v>55</v>
      </c>
      <c r="AB10" s="111">
        <v>18.3</v>
      </c>
      <c r="AC10" s="109" t="s">
        <v>57</v>
      </c>
      <c r="AD10" s="109">
        <v>45</v>
      </c>
      <c r="AE10" s="109">
        <v>45</v>
      </c>
      <c r="AF10" s="109" t="s">
        <v>153</v>
      </c>
      <c r="AG10" s="109" t="s">
        <v>157</v>
      </c>
      <c r="AH10" s="111">
        <v>1</v>
      </c>
      <c r="AI10" s="111">
        <v>0</v>
      </c>
      <c r="AJ10" s="111"/>
      <c r="AM10" s="16" t="s">
        <v>160</v>
      </c>
      <c r="AN10" s="16" t="s">
        <v>55</v>
      </c>
      <c r="AO10" s="16">
        <v>36</v>
      </c>
      <c r="AP10" s="40">
        <v>39975</v>
      </c>
      <c r="AQ10" s="16">
        <v>0.3166667</v>
      </c>
      <c r="AR10" s="41">
        <v>3453841000</v>
      </c>
      <c r="AS10" s="16" t="s">
        <v>56</v>
      </c>
      <c r="AT10" s="16" t="s">
        <v>57</v>
      </c>
      <c r="AU10" s="16">
        <v>2</v>
      </c>
      <c r="AV10" s="16" t="s">
        <v>58</v>
      </c>
      <c r="AX10" s="16" t="s">
        <v>59</v>
      </c>
      <c r="AY10" s="16">
        <v>7.875</v>
      </c>
      <c r="AZ10" s="16" t="s">
        <v>241</v>
      </c>
      <c r="BA10" s="16" t="s">
        <v>153</v>
      </c>
      <c r="BB10" s="16" t="s">
        <v>154</v>
      </c>
      <c r="BC10" s="16">
        <v>1</v>
      </c>
      <c r="BD10" s="16" t="s">
        <v>155</v>
      </c>
      <c r="BE10" s="16">
        <v>1</v>
      </c>
      <c r="BF10" s="16" t="s">
        <v>156</v>
      </c>
      <c r="BG10" s="16">
        <v>18.3</v>
      </c>
      <c r="BH10" s="16">
        <v>18.3</v>
      </c>
      <c r="BI10" s="16">
        <v>0</v>
      </c>
      <c r="BJ10" s="16">
        <v>18.3</v>
      </c>
      <c r="BK10" s="16">
        <v>0</v>
      </c>
      <c r="BL10" s="16">
        <v>45</v>
      </c>
      <c r="BM10" s="16">
        <v>45</v>
      </c>
      <c r="BN10" s="16">
        <v>3</v>
      </c>
      <c r="BQ10" s="16">
        <v>0</v>
      </c>
      <c r="BR10" s="16">
        <v>-0.0064733</v>
      </c>
      <c r="BS10" s="16">
        <v>0.0140835</v>
      </c>
      <c r="BT10" s="16">
        <v>243.6811</v>
      </c>
      <c r="BU10" s="16">
        <v>0.0398604</v>
      </c>
      <c r="BV10" s="16">
        <v>2.506063</v>
      </c>
      <c r="BW10" s="16">
        <v>0.0150318</v>
      </c>
      <c r="BX10" s="16">
        <v>1.280005</v>
      </c>
      <c r="BY10" s="16">
        <v>0.0196549</v>
      </c>
      <c r="BZ10" s="16">
        <v>0.3698229</v>
      </c>
      <c r="CA10" s="16">
        <v>0.0240062</v>
      </c>
      <c r="CB10" s="16">
        <v>0.7812686</v>
      </c>
      <c r="CC10" s="16">
        <v>0.0019353</v>
      </c>
      <c r="CD10" s="16">
        <v>0.0314547</v>
      </c>
      <c r="CE10" s="16">
        <v>0.005519</v>
      </c>
      <c r="CF10" s="16">
        <v>253.7447</v>
      </c>
      <c r="CG10" s="16">
        <v>0.0321409</v>
      </c>
      <c r="CH10" s="16">
        <v>2.511546</v>
      </c>
      <c r="CI10" s="16">
        <v>0.0094405</v>
      </c>
      <c r="CJ10" s="16">
        <v>1.289167</v>
      </c>
      <c r="CK10" s="16">
        <v>0.0107273</v>
      </c>
      <c r="CL10" s="16">
        <v>0.3749646</v>
      </c>
      <c r="CM10" s="16">
        <v>0.0142359</v>
      </c>
      <c r="CN10" s="16">
        <v>0.797974</v>
      </c>
      <c r="CO10" s="16">
        <v>0.0016279</v>
      </c>
      <c r="CP10" s="16">
        <v>1</v>
      </c>
      <c r="CQ10" s="16">
        <v>0</v>
      </c>
      <c r="CR10" s="16">
        <v>1</v>
      </c>
      <c r="CS10" s="16">
        <v>0</v>
      </c>
      <c r="CT10" s="16">
        <v>1</v>
      </c>
      <c r="CU10" s="16">
        <v>0</v>
      </c>
      <c r="CV10" s="16">
        <v>1</v>
      </c>
      <c r="CW10" s="16">
        <v>0</v>
      </c>
      <c r="CX10" s="16">
        <v>1</v>
      </c>
      <c r="CY10" s="16">
        <v>0</v>
      </c>
      <c r="CZ10" s="16">
        <v>1</v>
      </c>
      <c r="DA10" s="16">
        <v>0</v>
      </c>
      <c r="DB10" s="16">
        <v>1</v>
      </c>
      <c r="DC10" s="16">
        <v>0</v>
      </c>
      <c r="DD10" s="16">
        <v>1</v>
      </c>
      <c r="DE10" s="16">
        <v>0</v>
      </c>
      <c r="DF10" s="16">
        <v>1</v>
      </c>
      <c r="DG10" s="16">
        <v>0</v>
      </c>
      <c r="DH10" s="16">
        <v>1</v>
      </c>
      <c r="DI10" s="16">
        <v>0</v>
      </c>
      <c r="DJ10" s="16">
        <v>1</v>
      </c>
      <c r="DK10" s="16">
        <v>0</v>
      </c>
      <c r="DL10" s="16">
        <v>1.024779</v>
      </c>
      <c r="DM10" s="16">
        <v>0.0011124</v>
      </c>
      <c r="DN10" s="16">
        <v>0.037928</v>
      </c>
      <c r="DO10" s="16">
        <v>0.0129571</v>
      </c>
      <c r="DP10" s="16">
        <v>10.06358</v>
      </c>
      <c r="DQ10" s="16">
        <v>0.0235757</v>
      </c>
      <c r="DR10" s="16">
        <v>0.0054824</v>
      </c>
      <c r="DS10" s="16">
        <v>0.0116975</v>
      </c>
      <c r="DT10" s="16">
        <v>0.0091621</v>
      </c>
      <c r="DU10" s="16">
        <v>0.0164693</v>
      </c>
      <c r="DV10" s="16">
        <v>0.0051417</v>
      </c>
      <c r="DW10" s="16">
        <v>0.0193296</v>
      </c>
      <c r="DX10" s="16">
        <v>0.0355964</v>
      </c>
      <c r="DY10" s="16">
        <v>0.0004178</v>
      </c>
      <c r="DZ10" s="16">
        <v>0.3117234</v>
      </c>
      <c r="EA10" s="16">
        <v>0.0020229</v>
      </c>
      <c r="EB10" s="16">
        <v>0.0160065</v>
      </c>
      <c r="EC10" s="16">
        <v>0.1895022</v>
      </c>
      <c r="ED10" s="16">
        <v>0.0123535</v>
      </c>
      <c r="EE10" s="16">
        <v>0.3714243</v>
      </c>
      <c r="EF10" s="16">
        <v>0.0242128</v>
      </c>
      <c r="EG10" s="16">
        <v>1.2802</v>
      </c>
      <c r="EH10" s="41">
        <v>5.015512E-06</v>
      </c>
      <c r="EI10" s="16">
        <v>0.5107176</v>
      </c>
      <c r="EJ10" s="16">
        <v>0.0084193</v>
      </c>
      <c r="EK10" s="16">
        <v>97.22793</v>
      </c>
      <c r="EL10" s="16">
        <v>0.5834071</v>
      </c>
      <c r="EM10" s="16">
        <v>5.124099</v>
      </c>
      <c r="EN10" s="16">
        <v>0.2308284</v>
      </c>
      <c r="EO10" s="16">
        <v>5.269949</v>
      </c>
      <c r="EP10" s="16">
        <v>0.2352793</v>
      </c>
      <c r="EQ10" s="16">
        <v>4.505122</v>
      </c>
      <c r="ER10" s="16">
        <v>0.2026954</v>
      </c>
      <c r="ES10" s="16">
        <v>0.2026975</v>
      </c>
      <c r="ET10" s="16">
        <v>0.1063129</v>
      </c>
      <c r="EU10" s="16">
        <v>0</v>
      </c>
      <c r="EV10" s="41">
        <v>1.253144E-16</v>
      </c>
      <c r="EW10" s="41">
        <v>1.218406E-14</v>
      </c>
      <c r="EX10" s="16" t="s">
        <v>157</v>
      </c>
      <c r="EY10" s="16">
        <v>0.0004809</v>
      </c>
      <c r="EZ10" s="41">
        <v>9.8499E-08</v>
      </c>
      <c r="FA10" s="16">
        <v>1.284255</v>
      </c>
      <c r="FB10" s="16">
        <v>1.00009</v>
      </c>
      <c r="FC10" s="16">
        <v>0.000653</v>
      </c>
      <c r="FD10" s="41">
        <v>3.6E-07</v>
      </c>
      <c r="FE10" s="16">
        <v>0.00014</v>
      </c>
      <c r="FF10" s="16">
        <v>0</v>
      </c>
      <c r="FG10" s="16">
        <v>0.0002633</v>
      </c>
      <c r="FH10" s="41">
        <v>3.4E-07</v>
      </c>
      <c r="FI10" s="16">
        <v>0.01077</v>
      </c>
      <c r="FJ10" s="16">
        <v>0</v>
      </c>
      <c r="FK10" s="16">
        <v>0.007529</v>
      </c>
      <c r="FL10" s="16">
        <v>0.000237</v>
      </c>
      <c r="FM10" s="16">
        <v>0</v>
      </c>
      <c r="FN10" s="16">
        <v>0</v>
      </c>
      <c r="FO10" s="16">
        <v>250</v>
      </c>
      <c r="FP10" s="16">
        <v>0</v>
      </c>
      <c r="FQ10" s="16">
        <v>1.96</v>
      </c>
      <c r="FR10" s="16">
        <v>0</v>
      </c>
      <c r="FS10" s="16">
        <v>-0.0064733</v>
      </c>
      <c r="FT10" s="16">
        <v>0.0140835</v>
      </c>
      <c r="FU10" s="16">
        <v>243.6811</v>
      </c>
      <c r="FV10" s="16">
        <v>0.0398604</v>
      </c>
      <c r="FW10" s="16">
        <v>2.506288</v>
      </c>
      <c r="FX10" s="16">
        <v>0.0150332</v>
      </c>
      <c r="FY10" s="16">
        <v>1.280005</v>
      </c>
      <c r="FZ10" s="16">
        <v>0.0196549</v>
      </c>
      <c r="GA10" s="16">
        <v>0.474947</v>
      </c>
      <c r="GB10" s="16">
        <v>0.03083</v>
      </c>
      <c r="GC10" s="16">
        <v>0.7812686</v>
      </c>
      <c r="GD10" s="16">
        <v>0.0019353</v>
      </c>
      <c r="GE10" s="16">
        <v>0.0032058</v>
      </c>
      <c r="GF10" s="16">
        <v>0.2483047</v>
      </c>
      <c r="GG10" s="16">
        <v>0.0102846</v>
      </c>
      <c r="GH10" s="16">
        <v>0.6001618</v>
      </c>
      <c r="GI10" s="16">
        <v>0.6490426</v>
      </c>
      <c r="GJ10" s="16">
        <v>0.380908</v>
      </c>
      <c r="GK10" s="16">
        <v>0.0017959</v>
      </c>
      <c r="GL10" s="41">
        <v>5.463E-10</v>
      </c>
      <c r="GM10" s="41">
        <v>5.81E-11</v>
      </c>
      <c r="GN10" s="16">
        <v>0</v>
      </c>
      <c r="GO10" s="41">
        <v>4.962E-10</v>
      </c>
      <c r="GP10" s="16">
        <v>0.01975</v>
      </c>
      <c r="GQ10" s="41">
        <v>5.543E-10</v>
      </c>
      <c r="GR10" s="41">
        <v>7.068E-06</v>
      </c>
      <c r="GS10" s="41">
        <v>5.53E-10</v>
      </c>
      <c r="GT10" s="41">
        <v>6.308E-09</v>
      </c>
      <c r="GU10" s="16">
        <v>0</v>
      </c>
      <c r="GV10" s="16">
        <v>0.01167</v>
      </c>
      <c r="GW10" s="16">
        <v>0</v>
      </c>
      <c r="GX10" s="16">
        <v>295.5</v>
      </c>
      <c r="GY10" s="16">
        <v>0.5</v>
      </c>
      <c r="GZ10" s="16">
        <v>1575</v>
      </c>
      <c r="HA10" s="16">
        <v>2</v>
      </c>
      <c r="HB10" s="16">
        <v>0.01077</v>
      </c>
      <c r="HC10" s="16">
        <v>0.4414482</v>
      </c>
    </row>
    <row r="11" spans="1:211" s="16" customFormat="1" ht="12">
      <c r="A11" s="15" t="s">
        <v>242</v>
      </c>
      <c r="B11" s="15" t="s">
        <v>161</v>
      </c>
      <c r="C11" s="102" t="s">
        <v>272</v>
      </c>
      <c r="D11" s="103" t="s">
        <v>248</v>
      </c>
      <c r="E11" s="104">
        <v>18.7</v>
      </c>
      <c r="F11" s="119">
        <v>63.26723</v>
      </c>
      <c r="G11" s="105"/>
      <c r="H11" s="105">
        <v>0.2132607</v>
      </c>
      <c r="I11" s="115">
        <v>196.6248</v>
      </c>
      <c r="J11" s="106">
        <f t="shared" si="0"/>
        <v>0.3585555732615964</v>
      </c>
      <c r="K11" s="116">
        <v>2.3923957860027656</v>
      </c>
      <c r="L11" s="106">
        <v>0.09084941259965479</v>
      </c>
      <c r="M11" s="108">
        <v>8.181483</v>
      </c>
      <c r="N11" s="108">
        <v>15.97781324061205</v>
      </c>
      <c r="O11" s="107">
        <v>4.550962</v>
      </c>
      <c r="P11" s="107">
        <v>0.1404464</v>
      </c>
      <c r="Q11" s="109">
        <v>-2.25</v>
      </c>
      <c r="R11" s="110">
        <v>0.1404495</v>
      </c>
      <c r="S11" s="111">
        <v>18.7</v>
      </c>
      <c r="T11" s="111">
        <v>18.7</v>
      </c>
      <c r="U11" s="112">
        <v>0.020482220835932628</v>
      </c>
      <c r="V11" s="113">
        <v>0.0004809</v>
      </c>
      <c r="W11" s="113">
        <v>9.8499E-08</v>
      </c>
      <c r="X11" s="111">
        <v>1.8219281227012225E-16</v>
      </c>
      <c r="Y11" s="111">
        <v>3.6438574518454923</v>
      </c>
      <c r="Z11" s="118">
        <v>9.84E-20</v>
      </c>
      <c r="AA11" s="109" t="s">
        <v>55</v>
      </c>
      <c r="AB11" s="111">
        <v>18.7</v>
      </c>
      <c r="AC11" s="109" t="s">
        <v>57</v>
      </c>
      <c r="AD11" s="109">
        <v>45</v>
      </c>
      <c r="AE11" s="109">
        <v>45</v>
      </c>
      <c r="AF11" s="109" t="s">
        <v>153</v>
      </c>
      <c r="AG11" s="109" t="s">
        <v>157</v>
      </c>
      <c r="AH11" s="111">
        <v>1</v>
      </c>
      <c r="AI11" s="111">
        <v>0</v>
      </c>
      <c r="AJ11" s="111"/>
      <c r="AM11" s="16" t="s">
        <v>161</v>
      </c>
      <c r="AN11" s="16" t="s">
        <v>55</v>
      </c>
      <c r="AO11" s="16">
        <v>36</v>
      </c>
      <c r="AP11" s="40">
        <v>39975</v>
      </c>
      <c r="AQ11" s="16">
        <v>0.6666667</v>
      </c>
      <c r="AR11" s="41">
        <v>3453842000</v>
      </c>
      <c r="AS11" s="16" t="s">
        <v>56</v>
      </c>
      <c r="AT11" s="16" t="s">
        <v>57</v>
      </c>
      <c r="AU11" s="16">
        <v>2</v>
      </c>
      <c r="AV11" s="16" t="s">
        <v>58</v>
      </c>
      <c r="AX11" s="16" t="s">
        <v>59</v>
      </c>
      <c r="AY11" s="16">
        <v>7.875</v>
      </c>
      <c r="AZ11" s="16" t="s">
        <v>241</v>
      </c>
      <c r="BA11" s="16" t="s">
        <v>153</v>
      </c>
      <c r="BB11" s="16" t="s">
        <v>154</v>
      </c>
      <c r="BC11" s="16">
        <v>1</v>
      </c>
      <c r="BD11" s="16" t="s">
        <v>155</v>
      </c>
      <c r="BE11" s="16">
        <v>1</v>
      </c>
      <c r="BF11" s="16" t="s">
        <v>156</v>
      </c>
      <c r="BG11" s="16">
        <v>18.7</v>
      </c>
      <c r="BH11" s="16">
        <v>18.7</v>
      </c>
      <c r="BI11" s="16">
        <v>0</v>
      </c>
      <c r="BJ11" s="16">
        <v>18.7</v>
      </c>
      <c r="BK11" s="16">
        <v>0</v>
      </c>
      <c r="BL11" s="16">
        <v>45</v>
      </c>
      <c r="BM11" s="16">
        <v>45</v>
      </c>
      <c r="BN11" s="16">
        <v>3</v>
      </c>
      <c r="BQ11" s="16">
        <v>0</v>
      </c>
      <c r="BR11" s="16">
        <v>0.0079231</v>
      </c>
      <c r="BS11" s="16">
        <v>0.0141457</v>
      </c>
      <c r="BT11" s="16">
        <v>230.5688</v>
      </c>
      <c r="BU11" s="16">
        <v>0.0386896</v>
      </c>
      <c r="BV11" s="16">
        <v>3.644037</v>
      </c>
      <c r="BW11" s="16">
        <v>0.0152991</v>
      </c>
      <c r="BX11" s="16">
        <v>1.368249</v>
      </c>
      <c r="BY11" s="16">
        <v>0.0194116</v>
      </c>
      <c r="BZ11" s="16">
        <v>0.6050012</v>
      </c>
      <c r="CA11" s="16">
        <v>0.0228418</v>
      </c>
      <c r="CB11" s="16">
        <v>0.7165724</v>
      </c>
      <c r="CC11" s="16">
        <v>0.0019495</v>
      </c>
      <c r="CD11" s="16">
        <v>0.0458511</v>
      </c>
      <c r="CE11" s="16">
        <v>0.0056759</v>
      </c>
      <c r="CF11" s="16">
        <v>240.8419</v>
      </c>
      <c r="CG11" s="16">
        <v>0.0306155</v>
      </c>
      <c r="CH11" s="16">
        <v>3.650879</v>
      </c>
      <c r="CI11" s="16">
        <v>0.0098677</v>
      </c>
      <c r="CJ11" s="16">
        <v>1.377051</v>
      </c>
      <c r="CK11" s="16">
        <v>0.0103282</v>
      </c>
      <c r="CL11" s="16">
        <v>0.6118758</v>
      </c>
      <c r="CM11" s="16">
        <v>0.0121935</v>
      </c>
      <c r="CN11" s="16">
        <v>0.735526</v>
      </c>
      <c r="CO11" s="16">
        <v>0.0016773</v>
      </c>
      <c r="CP11" s="16">
        <v>1</v>
      </c>
      <c r="CQ11" s="16">
        <v>0</v>
      </c>
      <c r="CR11" s="16">
        <v>1</v>
      </c>
      <c r="CS11" s="16">
        <v>0</v>
      </c>
      <c r="CT11" s="16">
        <v>1</v>
      </c>
      <c r="CU11" s="16">
        <v>0</v>
      </c>
      <c r="CV11" s="16">
        <v>1</v>
      </c>
      <c r="CW11" s="16">
        <v>0</v>
      </c>
      <c r="CX11" s="16">
        <v>1</v>
      </c>
      <c r="CY11" s="16">
        <v>0</v>
      </c>
      <c r="CZ11" s="16">
        <v>1</v>
      </c>
      <c r="DA11" s="16">
        <v>0</v>
      </c>
      <c r="DB11" s="16">
        <v>1</v>
      </c>
      <c r="DC11" s="16">
        <v>0</v>
      </c>
      <c r="DD11" s="16">
        <v>1</v>
      </c>
      <c r="DE11" s="16">
        <v>0</v>
      </c>
      <c r="DF11" s="16">
        <v>1</v>
      </c>
      <c r="DG11" s="16">
        <v>0</v>
      </c>
      <c r="DH11" s="16">
        <v>1</v>
      </c>
      <c r="DI11" s="16">
        <v>0</v>
      </c>
      <c r="DJ11" s="16">
        <v>1</v>
      </c>
      <c r="DK11" s="16">
        <v>0</v>
      </c>
      <c r="DL11" s="16">
        <v>1.024779</v>
      </c>
      <c r="DM11" s="16">
        <v>0.0011124</v>
      </c>
      <c r="DN11" s="16">
        <v>0.037928</v>
      </c>
      <c r="DO11" s="16">
        <v>0.0129571</v>
      </c>
      <c r="DP11" s="16">
        <v>10.27309</v>
      </c>
      <c r="DQ11" s="16">
        <v>0.0236553</v>
      </c>
      <c r="DR11" s="16">
        <v>0.0068421</v>
      </c>
      <c r="DS11" s="16">
        <v>0.0116915</v>
      </c>
      <c r="DT11" s="16">
        <v>0.0088019</v>
      </c>
      <c r="DU11" s="16">
        <v>0.0164358</v>
      </c>
      <c r="DV11" s="16">
        <v>0.0068745</v>
      </c>
      <c r="DW11" s="16">
        <v>0.0193149</v>
      </c>
      <c r="DX11" s="16">
        <v>0.0362801</v>
      </c>
      <c r="DY11" s="16">
        <v>0.0004204</v>
      </c>
      <c r="DZ11" s="16">
        <v>0.1966248</v>
      </c>
      <c r="EA11" s="16">
        <v>0.0009837</v>
      </c>
      <c r="EB11" s="16">
        <v>0.0285577</v>
      </c>
      <c r="EC11" s="16">
        <v>0.2132607</v>
      </c>
      <c r="ED11" s="16">
        <v>0.0081013</v>
      </c>
      <c r="EE11" s="16">
        <v>0.4179909</v>
      </c>
      <c r="EF11" s="16">
        <v>0.0158785</v>
      </c>
      <c r="EG11" s="16">
        <v>0.9505197</v>
      </c>
      <c r="EH11" s="41">
        <v>3.289121E-06</v>
      </c>
      <c r="EI11" s="16">
        <v>0.3754426</v>
      </c>
      <c r="EJ11" s="16">
        <v>0.0055548</v>
      </c>
      <c r="EK11" s="16">
        <v>63.26723</v>
      </c>
      <c r="EL11" s="16">
        <v>0.2658328</v>
      </c>
      <c r="EM11" s="16">
        <v>5.176302</v>
      </c>
      <c r="EN11" s="16">
        <v>0.1599436</v>
      </c>
      <c r="EO11" s="16">
        <v>8.181483</v>
      </c>
      <c r="EP11" s="16">
        <v>0.2504528</v>
      </c>
      <c r="EQ11" s="16">
        <v>4.550962</v>
      </c>
      <c r="ER11" s="16">
        <v>0.1404464</v>
      </c>
      <c r="ES11" s="16">
        <v>0.1404495</v>
      </c>
      <c r="ET11" s="16">
        <v>0.1677055</v>
      </c>
      <c r="EU11" s="16">
        <v>0</v>
      </c>
      <c r="EV11" s="41">
        <v>1.822182E-16</v>
      </c>
      <c r="EW11" s="41">
        <v>1.152844E-14</v>
      </c>
      <c r="EX11" s="16" t="s">
        <v>157</v>
      </c>
      <c r="EY11" s="16">
        <v>0.0004809</v>
      </c>
      <c r="EZ11" s="41">
        <v>9.8499E-08</v>
      </c>
      <c r="FA11" s="16">
        <v>1.284625</v>
      </c>
      <c r="FB11" s="16">
        <v>1.00009</v>
      </c>
      <c r="FC11" s="16">
        <v>0.000653</v>
      </c>
      <c r="FD11" s="41">
        <v>3.6E-07</v>
      </c>
      <c r="FE11" s="16">
        <v>0.00014</v>
      </c>
      <c r="FF11" s="16">
        <v>0</v>
      </c>
      <c r="FG11" s="16">
        <v>0.0002633</v>
      </c>
      <c r="FH11" s="41">
        <v>3.4E-07</v>
      </c>
      <c r="FI11" s="16">
        <v>0.01077</v>
      </c>
      <c r="FJ11" s="16">
        <v>0</v>
      </c>
      <c r="FK11" s="16">
        <v>0.007529</v>
      </c>
      <c r="FL11" s="16">
        <v>0.000237</v>
      </c>
      <c r="FM11" s="16">
        <v>0</v>
      </c>
      <c r="FN11" s="16">
        <v>0</v>
      </c>
      <c r="FO11" s="16">
        <v>250</v>
      </c>
      <c r="FP11" s="16">
        <v>0</v>
      </c>
      <c r="FQ11" s="16">
        <v>1.96</v>
      </c>
      <c r="FR11" s="16">
        <v>0</v>
      </c>
      <c r="FS11" s="16">
        <v>0.0079231</v>
      </c>
      <c r="FT11" s="16">
        <v>0.0141457</v>
      </c>
      <c r="FU11" s="16">
        <v>230.5688</v>
      </c>
      <c r="FV11" s="16">
        <v>0.0386896</v>
      </c>
      <c r="FW11" s="16">
        <v>3.644364</v>
      </c>
      <c r="FX11" s="16">
        <v>0.0153005</v>
      </c>
      <c r="FY11" s="16">
        <v>1.368249</v>
      </c>
      <c r="FZ11" s="16">
        <v>0.0194116</v>
      </c>
      <c r="GA11" s="16">
        <v>0.7771994</v>
      </c>
      <c r="GB11" s="16">
        <v>0.0293432</v>
      </c>
      <c r="GC11" s="16">
        <v>0.7165724</v>
      </c>
      <c r="GD11" s="16">
        <v>0.0019495</v>
      </c>
      <c r="GE11" s="16">
        <v>0.0031072</v>
      </c>
      <c r="GF11" s="16">
        <v>0.2726689</v>
      </c>
      <c r="GG11" s="16">
        <v>0.0158057</v>
      </c>
      <c r="GH11" s="16">
        <v>0.4202834</v>
      </c>
      <c r="GI11" s="16">
        <v>0.5003795</v>
      </c>
      <c r="GJ11" s="16">
        <v>0.5428567</v>
      </c>
      <c r="GK11" s="16">
        <v>0.0024579</v>
      </c>
      <c r="GL11" s="41">
        <v>5.463E-10</v>
      </c>
      <c r="GM11" s="41">
        <v>5.81E-11</v>
      </c>
      <c r="GN11" s="16">
        <v>0</v>
      </c>
      <c r="GO11" s="41">
        <v>4.962E-10</v>
      </c>
      <c r="GP11" s="16">
        <v>0.01975</v>
      </c>
      <c r="GQ11" s="41">
        <v>5.543E-10</v>
      </c>
      <c r="GR11" s="41">
        <v>7.068E-06</v>
      </c>
      <c r="GS11" s="41">
        <v>5.53E-10</v>
      </c>
      <c r="GT11" s="41">
        <v>6.308E-09</v>
      </c>
      <c r="GU11" s="16">
        <v>0</v>
      </c>
      <c r="GV11" s="16">
        <v>0.01167</v>
      </c>
      <c r="GW11" s="16">
        <v>0</v>
      </c>
      <c r="GX11" s="16">
        <v>295.5</v>
      </c>
      <c r="GY11" s="16">
        <v>0.5</v>
      </c>
      <c r="GZ11" s="16">
        <v>1575</v>
      </c>
      <c r="HA11" s="16">
        <v>2</v>
      </c>
      <c r="HB11" s="16">
        <v>0.01077</v>
      </c>
      <c r="HC11" s="16">
        <v>0.3277654</v>
      </c>
    </row>
    <row r="12" spans="1:211" s="16" customFormat="1" ht="12">
      <c r="A12" s="15" t="s">
        <v>242</v>
      </c>
      <c r="B12" s="15" t="s">
        <v>190</v>
      </c>
      <c r="C12" s="102" t="s">
        <v>272</v>
      </c>
      <c r="D12" s="103" t="s">
        <v>249</v>
      </c>
      <c r="E12" s="104">
        <v>19</v>
      </c>
      <c r="F12" s="119">
        <v>38.00914</v>
      </c>
      <c r="G12" s="105"/>
      <c r="H12" s="105">
        <v>0.1994888</v>
      </c>
      <c r="I12" s="115">
        <v>110.77629999999999</v>
      </c>
      <c r="J12" s="106">
        <f t="shared" si="0"/>
        <v>0.423870151508358</v>
      </c>
      <c r="K12" s="116">
        <v>2.5575571159884665</v>
      </c>
      <c r="L12" s="106">
        <v>0.06005507920578796</v>
      </c>
      <c r="M12" s="108">
        <v>13.90472</v>
      </c>
      <c r="N12" s="108">
        <v>22.603649809021785</v>
      </c>
      <c r="O12" s="107">
        <v>4.64615</v>
      </c>
      <c r="P12" s="107">
        <v>0.09659</v>
      </c>
      <c r="Q12" s="109">
        <v>-2.25</v>
      </c>
      <c r="R12" s="110">
        <v>0.0965946</v>
      </c>
      <c r="S12" s="111">
        <v>19</v>
      </c>
      <c r="T12" s="111">
        <v>19</v>
      </c>
      <c r="U12" s="112">
        <v>0.020482220835932628</v>
      </c>
      <c r="V12" s="113">
        <v>0.0004809</v>
      </c>
      <c r="W12" s="113">
        <v>9.8499E-08</v>
      </c>
      <c r="X12" s="111">
        <v>2.1538112788803055E-16</v>
      </c>
      <c r="Y12" s="111">
        <v>4.307623490938598</v>
      </c>
      <c r="Z12" s="118">
        <v>9.84E-20</v>
      </c>
      <c r="AA12" s="109" t="s">
        <v>55</v>
      </c>
      <c r="AB12" s="111">
        <v>19</v>
      </c>
      <c r="AC12" s="109" t="s">
        <v>57</v>
      </c>
      <c r="AD12" s="109">
        <v>45</v>
      </c>
      <c r="AE12" s="109">
        <v>45</v>
      </c>
      <c r="AF12" s="109" t="s">
        <v>153</v>
      </c>
      <c r="AG12" s="109" t="s">
        <v>157</v>
      </c>
      <c r="AH12" s="111">
        <v>1</v>
      </c>
      <c r="AI12" s="111">
        <v>0</v>
      </c>
      <c r="AJ12" s="111"/>
      <c r="AM12" s="16" t="s">
        <v>190</v>
      </c>
      <c r="AN12" s="16" t="s">
        <v>55</v>
      </c>
      <c r="AO12" s="16">
        <v>36</v>
      </c>
      <c r="AP12" s="40">
        <v>39975</v>
      </c>
      <c r="AQ12" s="16">
        <v>1.016667</v>
      </c>
      <c r="AR12" s="41">
        <v>3453844000</v>
      </c>
      <c r="AS12" s="16" t="s">
        <v>56</v>
      </c>
      <c r="AT12" s="16" t="s">
        <v>57</v>
      </c>
      <c r="AU12" s="16">
        <v>2</v>
      </c>
      <c r="AV12" s="16" t="s">
        <v>58</v>
      </c>
      <c r="AX12" s="16" t="s">
        <v>59</v>
      </c>
      <c r="AY12" s="16">
        <v>7.875</v>
      </c>
      <c r="AZ12" s="16" t="s">
        <v>241</v>
      </c>
      <c r="BA12" s="16" t="s">
        <v>153</v>
      </c>
      <c r="BB12" s="16" t="s">
        <v>154</v>
      </c>
      <c r="BC12" s="16">
        <v>1</v>
      </c>
      <c r="BD12" s="16" t="s">
        <v>155</v>
      </c>
      <c r="BE12" s="16">
        <v>1</v>
      </c>
      <c r="BF12" s="16" t="s">
        <v>156</v>
      </c>
      <c r="BG12" s="16">
        <v>19</v>
      </c>
      <c r="BH12" s="16">
        <v>19</v>
      </c>
      <c r="BI12" s="16">
        <v>0</v>
      </c>
      <c r="BJ12" s="16">
        <v>19</v>
      </c>
      <c r="BK12" s="16">
        <v>0</v>
      </c>
      <c r="BL12" s="16">
        <v>45</v>
      </c>
      <c r="BM12" s="16">
        <v>45</v>
      </c>
      <c r="BN12" s="16">
        <v>3</v>
      </c>
      <c r="BQ12" s="16">
        <v>0</v>
      </c>
      <c r="BR12" s="16">
        <v>-0.0079057</v>
      </c>
      <c r="BS12" s="16">
        <v>0.0143021</v>
      </c>
      <c r="BT12" s="16">
        <v>163.7504</v>
      </c>
      <c r="BU12" s="16">
        <v>0.0365245</v>
      </c>
      <c r="BV12" s="16">
        <v>4.307797</v>
      </c>
      <c r="BW12" s="16">
        <v>0.0154725</v>
      </c>
      <c r="BX12" s="16">
        <v>1.069476</v>
      </c>
      <c r="BY12" s="16">
        <v>0.0193765</v>
      </c>
      <c r="BZ12" s="16">
        <v>0.6688236</v>
      </c>
      <c r="CA12" s="16">
        <v>0.0232958</v>
      </c>
      <c r="CB12" s="16">
        <v>0.4772446</v>
      </c>
      <c r="CC12" s="16">
        <v>0.0015746</v>
      </c>
      <c r="CD12" s="16">
        <v>0.0300223</v>
      </c>
      <c r="CE12" s="16">
        <v>0.0060552</v>
      </c>
      <c r="CF12" s="16">
        <v>174.2331</v>
      </c>
      <c r="CG12" s="16">
        <v>0.0277614</v>
      </c>
      <c r="CH12" s="16">
        <v>4.316</v>
      </c>
      <c r="CI12" s="16">
        <v>0.0101414</v>
      </c>
      <c r="CJ12" s="16">
        <v>1.077917</v>
      </c>
      <c r="CK12" s="16">
        <v>0.0103157</v>
      </c>
      <c r="CL12" s="16">
        <v>0.6774323</v>
      </c>
      <c r="CM12" s="16">
        <v>0.0130459</v>
      </c>
      <c r="CN12" s="16">
        <v>0.5026693</v>
      </c>
      <c r="CO12" s="16">
        <v>0.0013757</v>
      </c>
      <c r="CP12" s="16">
        <v>1</v>
      </c>
      <c r="CQ12" s="16">
        <v>0</v>
      </c>
      <c r="CR12" s="16">
        <v>1</v>
      </c>
      <c r="CS12" s="16">
        <v>0</v>
      </c>
      <c r="CT12" s="16">
        <v>1</v>
      </c>
      <c r="CU12" s="16">
        <v>0</v>
      </c>
      <c r="CV12" s="16">
        <v>1</v>
      </c>
      <c r="CW12" s="16">
        <v>0</v>
      </c>
      <c r="CX12" s="16">
        <v>1</v>
      </c>
      <c r="CY12" s="16">
        <v>0</v>
      </c>
      <c r="CZ12" s="16">
        <v>1</v>
      </c>
      <c r="DA12" s="16">
        <v>0</v>
      </c>
      <c r="DB12" s="16">
        <v>1</v>
      </c>
      <c r="DC12" s="16">
        <v>0</v>
      </c>
      <c r="DD12" s="16">
        <v>1</v>
      </c>
      <c r="DE12" s="16">
        <v>0</v>
      </c>
      <c r="DF12" s="16">
        <v>1</v>
      </c>
      <c r="DG12" s="16">
        <v>0</v>
      </c>
      <c r="DH12" s="16">
        <v>1</v>
      </c>
      <c r="DI12" s="16">
        <v>0</v>
      </c>
      <c r="DJ12" s="16">
        <v>1</v>
      </c>
      <c r="DK12" s="16">
        <v>0</v>
      </c>
      <c r="DL12" s="16">
        <v>1.024779</v>
      </c>
      <c r="DM12" s="16">
        <v>0.0011124</v>
      </c>
      <c r="DN12" s="16">
        <v>0.037928</v>
      </c>
      <c r="DO12" s="16">
        <v>0.0129571</v>
      </c>
      <c r="DP12" s="16">
        <v>10.48276</v>
      </c>
      <c r="DQ12" s="16">
        <v>0.0237349</v>
      </c>
      <c r="DR12" s="16">
        <v>0.0082028</v>
      </c>
      <c r="DS12" s="16">
        <v>0.0116854</v>
      </c>
      <c r="DT12" s="16">
        <v>0.0084415</v>
      </c>
      <c r="DU12" s="16">
        <v>0.0164023</v>
      </c>
      <c r="DV12" s="16">
        <v>0.0086087</v>
      </c>
      <c r="DW12" s="16">
        <v>0.0193003</v>
      </c>
      <c r="DX12" s="16">
        <v>0.0369645</v>
      </c>
      <c r="DY12" s="16">
        <v>0.0004231</v>
      </c>
      <c r="DZ12" s="16">
        <v>0.1107763</v>
      </c>
      <c r="EA12" s="16">
        <v>0.0005403</v>
      </c>
      <c r="EB12" s="16">
        <v>0.0474158</v>
      </c>
      <c r="EC12" s="16">
        <v>0.1994888</v>
      </c>
      <c r="ED12" s="16">
        <v>0.0069852</v>
      </c>
      <c r="EE12" s="16">
        <v>0.3909981</v>
      </c>
      <c r="EF12" s="16">
        <v>0.0136911</v>
      </c>
      <c r="EG12" s="16">
        <v>0.6283525</v>
      </c>
      <c r="EH12" s="41">
        <v>2.836011E-06</v>
      </c>
      <c r="EI12" s="16">
        <v>0.2482429</v>
      </c>
      <c r="EJ12" s="16">
        <v>0.0045851</v>
      </c>
      <c r="EK12" s="16">
        <v>38.00914</v>
      </c>
      <c r="EL12" s="16">
        <v>0.1367819</v>
      </c>
      <c r="EM12" s="16">
        <v>5.284707</v>
      </c>
      <c r="EN12" s="16">
        <v>0.1100046</v>
      </c>
      <c r="EO12" s="16">
        <v>13.90472</v>
      </c>
      <c r="EP12" s="16">
        <v>0.2850973</v>
      </c>
      <c r="EQ12" s="16">
        <v>4.64615</v>
      </c>
      <c r="ER12" s="16">
        <v>0.09659</v>
      </c>
      <c r="ES12" s="16">
        <v>0.0965946</v>
      </c>
      <c r="ET12" s="16">
        <v>0.0876068</v>
      </c>
      <c r="EU12" s="16">
        <v>0</v>
      </c>
      <c r="EV12" s="41">
        <v>2.154092E-16</v>
      </c>
      <c r="EW12" s="41">
        <v>8.187518E-15</v>
      </c>
      <c r="EX12" s="16" t="s">
        <v>157</v>
      </c>
      <c r="EY12" s="16">
        <v>0.0004809</v>
      </c>
      <c r="EZ12" s="41">
        <v>9.8499E-08</v>
      </c>
      <c r="FA12" s="16">
        <v>1.284994</v>
      </c>
      <c r="FB12" s="16">
        <v>1.00009</v>
      </c>
      <c r="FC12" s="16">
        <v>0.000653</v>
      </c>
      <c r="FD12" s="41">
        <v>3.6E-07</v>
      </c>
      <c r="FE12" s="16">
        <v>0.00014</v>
      </c>
      <c r="FF12" s="16">
        <v>0</v>
      </c>
      <c r="FG12" s="16">
        <v>0.0002633</v>
      </c>
      <c r="FH12" s="41">
        <v>3.4E-07</v>
      </c>
      <c r="FI12" s="16">
        <v>0.01077</v>
      </c>
      <c r="FJ12" s="16">
        <v>0</v>
      </c>
      <c r="FK12" s="16">
        <v>0.007529</v>
      </c>
      <c r="FL12" s="16">
        <v>0.000237</v>
      </c>
      <c r="FM12" s="16">
        <v>0</v>
      </c>
      <c r="FN12" s="16">
        <v>0</v>
      </c>
      <c r="FO12" s="16">
        <v>250</v>
      </c>
      <c r="FP12" s="16">
        <v>0</v>
      </c>
      <c r="FQ12" s="16">
        <v>1.96</v>
      </c>
      <c r="FR12" s="16">
        <v>0</v>
      </c>
      <c r="FS12" s="16">
        <v>-0.0079057</v>
      </c>
      <c r="FT12" s="16">
        <v>0.0143021</v>
      </c>
      <c r="FU12" s="16">
        <v>163.7504</v>
      </c>
      <c r="FV12" s="16">
        <v>0.0365245</v>
      </c>
      <c r="FW12" s="16">
        <v>4.308184</v>
      </c>
      <c r="FX12" s="16">
        <v>0.0154739</v>
      </c>
      <c r="FY12" s="16">
        <v>1.069476</v>
      </c>
      <c r="FZ12" s="16">
        <v>0.0193765</v>
      </c>
      <c r="GA12" s="16">
        <v>0.8594345</v>
      </c>
      <c r="GB12" s="16">
        <v>0.029935</v>
      </c>
      <c r="GC12" s="16">
        <v>0.4772446</v>
      </c>
      <c r="GD12" s="16">
        <v>0.0015746</v>
      </c>
      <c r="GE12" s="16">
        <v>0.0029135</v>
      </c>
      <c r="GF12" s="16">
        <v>0.3308587</v>
      </c>
      <c r="GG12" s="16">
        <v>0.0263112</v>
      </c>
      <c r="GH12" s="16">
        <v>0.3599841</v>
      </c>
      <c r="GI12" s="16">
        <v>0.4878601</v>
      </c>
      <c r="GJ12" s="16">
        <v>0.6750959</v>
      </c>
      <c r="GK12" s="16">
        <v>0.0041797</v>
      </c>
      <c r="GL12" s="41">
        <v>5.463E-10</v>
      </c>
      <c r="GM12" s="41">
        <v>5.81E-11</v>
      </c>
      <c r="GN12" s="16">
        <v>0</v>
      </c>
      <c r="GO12" s="41">
        <v>4.962E-10</v>
      </c>
      <c r="GP12" s="16">
        <v>0.01975</v>
      </c>
      <c r="GQ12" s="41">
        <v>5.543E-10</v>
      </c>
      <c r="GR12" s="41">
        <v>7.068E-06</v>
      </c>
      <c r="GS12" s="41">
        <v>5.53E-10</v>
      </c>
      <c r="GT12" s="41">
        <v>6.308E-09</v>
      </c>
      <c r="GU12" s="16">
        <v>0</v>
      </c>
      <c r="GV12" s="16">
        <v>0.01167</v>
      </c>
      <c r="GW12" s="16">
        <v>0</v>
      </c>
      <c r="GX12" s="16">
        <v>295.5</v>
      </c>
      <c r="GY12" s="16">
        <v>0.5</v>
      </c>
      <c r="GZ12" s="16">
        <v>1575</v>
      </c>
      <c r="HA12" s="16">
        <v>2</v>
      </c>
      <c r="HB12" s="16">
        <v>0.01077</v>
      </c>
      <c r="HC12" s="16">
        <v>0.2166733</v>
      </c>
    </row>
    <row r="13" spans="1:211" s="16" customFormat="1" ht="12">
      <c r="A13" s="15" t="s">
        <v>242</v>
      </c>
      <c r="B13" s="15" t="s">
        <v>192</v>
      </c>
      <c r="C13" s="102"/>
      <c r="D13" s="103" t="s">
        <v>250</v>
      </c>
      <c r="E13" s="104">
        <v>19.5</v>
      </c>
      <c r="F13" s="119">
        <v>24.5514</v>
      </c>
      <c r="G13" s="105"/>
      <c r="H13" s="105">
        <v>0.1834443</v>
      </c>
      <c r="I13" s="119">
        <v>63.928700000000006</v>
      </c>
      <c r="J13" s="106">
        <f t="shared" si="0"/>
        <v>0.6803468451217908</v>
      </c>
      <c r="K13" s="116">
        <v>2.781247495833885</v>
      </c>
      <c r="L13" s="106">
        <v>0.03892516467696309</v>
      </c>
      <c r="M13" s="108">
        <v>23.09348</v>
      </c>
      <c r="N13" s="108">
        <v>33.23866855136242</v>
      </c>
      <c r="O13" s="107">
        <v>4.983296</v>
      </c>
      <c r="P13" s="107">
        <v>0.0569704</v>
      </c>
      <c r="Q13" s="109">
        <v>-2.25</v>
      </c>
      <c r="R13" s="110">
        <v>0.0569795</v>
      </c>
      <c r="S13" s="111">
        <v>19.5</v>
      </c>
      <c r="T13" s="111">
        <v>19.5</v>
      </c>
      <c r="U13" s="112">
        <v>0.020482220835932628</v>
      </c>
      <c r="V13" s="113">
        <v>0.0004809</v>
      </c>
      <c r="W13" s="113">
        <v>9.8499E-08</v>
      </c>
      <c r="X13" s="111">
        <v>3.4570461008814785E-16</v>
      </c>
      <c r="Y13" s="111">
        <v>6.9140939544897435</v>
      </c>
      <c r="Z13" s="118">
        <v>9.84E-20</v>
      </c>
      <c r="AA13" s="109" t="s">
        <v>55</v>
      </c>
      <c r="AB13" s="111">
        <v>19.5</v>
      </c>
      <c r="AC13" s="109" t="s">
        <v>57</v>
      </c>
      <c r="AD13" s="109">
        <v>45</v>
      </c>
      <c r="AE13" s="109">
        <v>45</v>
      </c>
      <c r="AF13" s="109" t="s">
        <v>153</v>
      </c>
      <c r="AG13" s="109" t="s">
        <v>157</v>
      </c>
      <c r="AH13" s="111">
        <v>1</v>
      </c>
      <c r="AI13" s="111">
        <v>0</v>
      </c>
      <c r="AJ13" s="111"/>
      <c r="AM13" s="16" t="s">
        <v>192</v>
      </c>
      <c r="AN13" s="16" t="s">
        <v>55</v>
      </c>
      <c r="AO13" s="16">
        <v>36</v>
      </c>
      <c r="AP13" s="40">
        <v>39975</v>
      </c>
      <c r="AQ13" s="16">
        <v>1.366667</v>
      </c>
      <c r="AR13" s="41">
        <v>3453845000</v>
      </c>
      <c r="AS13" s="16" t="s">
        <v>56</v>
      </c>
      <c r="AT13" s="16" t="s">
        <v>57</v>
      </c>
      <c r="AU13" s="16">
        <v>2</v>
      </c>
      <c r="AV13" s="16" t="s">
        <v>58</v>
      </c>
      <c r="AX13" s="16" t="s">
        <v>59</v>
      </c>
      <c r="AY13" s="16">
        <v>7.875</v>
      </c>
      <c r="AZ13" s="16" t="s">
        <v>241</v>
      </c>
      <c r="BA13" s="16" t="s">
        <v>153</v>
      </c>
      <c r="BB13" s="16" t="s">
        <v>154</v>
      </c>
      <c r="BC13" s="16">
        <v>1</v>
      </c>
      <c r="BD13" s="16" t="s">
        <v>155</v>
      </c>
      <c r="BE13" s="16">
        <v>1</v>
      </c>
      <c r="BF13" s="16" t="s">
        <v>156</v>
      </c>
      <c r="BG13" s="16">
        <v>19.5</v>
      </c>
      <c r="BH13" s="16">
        <v>19.5</v>
      </c>
      <c r="BI13" s="16">
        <v>0</v>
      </c>
      <c r="BJ13" s="16">
        <v>19.5</v>
      </c>
      <c r="BK13" s="16">
        <v>0</v>
      </c>
      <c r="BL13" s="16">
        <v>45</v>
      </c>
      <c r="BM13" s="16">
        <v>45</v>
      </c>
      <c r="BN13" s="16">
        <v>3</v>
      </c>
      <c r="BQ13" s="16">
        <v>0</v>
      </c>
      <c r="BR13" s="16">
        <v>0.011555</v>
      </c>
      <c r="BS13" s="16">
        <v>0.0141321</v>
      </c>
      <c r="BT13" s="16">
        <v>169.771</v>
      </c>
      <c r="BU13" s="16">
        <v>0.038909</v>
      </c>
      <c r="BV13" s="16">
        <v>6.9143</v>
      </c>
      <c r="BW13" s="16">
        <v>0.0149385</v>
      </c>
      <c r="BX13" s="16">
        <v>1.128633</v>
      </c>
      <c r="BY13" s="16">
        <v>0.0194284</v>
      </c>
      <c r="BZ13" s="16">
        <v>0.9868826</v>
      </c>
      <c r="CA13" s="16">
        <v>0.0234628</v>
      </c>
      <c r="CB13" s="16">
        <v>0.4420621</v>
      </c>
      <c r="CC13" s="16">
        <v>0.0014852</v>
      </c>
      <c r="CD13" s="16">
        <v>0.049483</v>
      </c>
      <c r="CE13" s="16">
        <v>0.0056418</v>
      </c>
      <c r="CF13" s="16">
        <v>180.4633</v>
      </c>
      <c r="CG13" s="16">
        <v>0.0307697</v>
      </c>
      <c r="CH13" s="16">
        <v>6.923863</v>
      </c>
      <c r="CI13" s="16">
        <v>0.009314</v>
      </c>
      <c r="CJ13" s="16">
        <v>1.136714</v>
      </c>
      <c r="CK13" s="16">
        <v>0.0104655</v>
      </c>
      <c r="CL13" s="16">
        <v>0.9972241</v>
      </c>
      <c r="CM13" s="16">
        <v>0.013363</v>
      </c>
      <c r="CN13" s="16">
        <v>0.4690213</v>
      </c>
      <c r="CO13" s="16">
        <v>0.0012917</v>
      </c>
      <c r="CP13" s="16">
        <v>1</v>
      </c>
      <c r="CQ13" s="16">
        <v>0</v>
      </c>
      <c r="CR13" s="16">
        <v>1</v>
      </c>
      <c r="CS13" s="16">
        <v>0</v>
      </c>
      <c r="CT13" s="16">
        <v>1</v>
      </c>
      <c r="CU13" s="16">
        <v>0</v>
      </c>
      <c r="CV13" s="16">
        <v>1</v>
      </c>
      <c r="CW13" s="16">
        <v>0</v>
      </c>
      <c r="CX13" s="16">
        <v>1</v>
      </c>
      <c r="CY13" s="16">
        <v>0</v>
      </c>
      <c r="CZ13" s="16">
        <v>1</v>
      </c>
      <c r="DA13" s="16">
        <v>0</v>
      </c>
      <c r="DB13" s="16">
        <v>1</v>
      </c>
      <c r="DC13" s="16">
        <v>0</v>
      </c>
      <c r="DD13" s="16">
        <v>1</v>
      </c>
      <c r="DE13" s="16">
        <v>0</v>
      </c>
      <c r="DF13" s="16">
        <v>1</v>
      </c>
      <c r="DG13" s="16">
        <v>0</v>
      </c>
      <c r="DH13" s="16">
        <v>1</v>
      </c>
      <c r="DI13" s="16">
        <v>0</v>
      </c>
      <c r="DJ13" s="16">
        <v>1</v>
      </c>
      <c r="DK13" s="16">
        <v>0</v>
      </c>
      <c r="DL13" s="16">
        <v>1.024779</v>
      </c>
      <c r="DM13" s="16">
        <v>0.0011124</v>
      </c>
      <c r="DN13" s="16">
        <v>0.037928</v>
      </c>
      <c r="DO13" s="16">
        <v>0.0129571</v>
      </c>
      <c r="DP13" s="16">
        <v>10.69227</v>
      </c>
      <c r="DQ13" s="16">
        <v>0.0238145</v>
      </c>
      <c r="DR13" s="16">
        <v>0.0095625</v>
      </c>
      <c r="DS13" s="16">
        <v>0.0116794</v>
      </c>
      <c r="DT13" s="16">
        <v>0.0080813</v>
      </c>
      <c r="DU13" s="16">
        <v>0.0163688</v>
      </c>
      <c r="DV13" s="16">
        <v>0.0103415</v>
      </c>
      <c r="DW13" s="16">
        <v>0.0192856</v>
      </c>
      <c r="DX13" s="16">
        <v>0.0376482</v>
      </c>
      <c r="DY13" s="16">
        <v>0.0004257</v>
      </c>
      <c r="DZ13" s="16">
        <v>0.0639287</v>
      </c>
      <c r="EA13" s="16">
        <v>0.0002554</v>
      </c>
      <c r="EB13" s="16">
        <v>0.0755543</v>
      </c>
      <c r="EC13" s="16">
        <v>0.1834443</v>
      </c>
      <c r="ED13" s="16">
        <v>0.0043793</v>
      </c>
      <c r="EE13" s="16">
        <v>0.3595509</v>
      </c>
      <c r="EF13" s="16">
        <v>0.0085834</v>
      </c>
      <c r="EG13" s="16">
        <v>0.4072701</v>
      </c>
      <c r="EH13" s="41">
        <v>1.777997E-06</v>
      </c>
      <c r="EI13" s="16">
        <v>0.163217</v>
      </c>
      <c r="EJ13" s="16">
        <v>0.0028317</v>
      </c>
      <c r="EK13" s="16">
        <v>24.5514</v>
      </c>
      <c r="EL13" s="16">
        <v>0.0533415</v>
      </c>
      <c r="EM13" s="16">
        <v>5.668712</v>
      </c>
      <c r="EN13" s="16">
        <v>0.0648945</v>
      </c>
      <c r="EO13" s="16">
        <v>23.09348</v>
      </c>
      <c r="EP13" s="16">
        <v>0.2596593</v>
      </c>
      <c r="EQ13" s="16">
        <v>4.983296</v>
      </c>
      <c r="ER13" s="16">
        <v>0.0569704</v>
      </c>
      <c r="ES13" s="16">
        <v>0.0569795</v>
      </c>
      <c r="ET13" s="16">
        <v>0</v>
      </c>
      <c r="EU13" s="16">
        <v>0</v>
      </c>
      <c r="EV13" s="41">
        <v>3.457461E-16</v>
      </c>
      <c r="EW13" s="41">
        <v>8.488549E-15</v>
      </c>
      <c r="EX13" s="16" t="s">
        <v>157</v>
      </c>
      <c r="EY13" s="16">
        <v>0.0004809</v>
      </c>
      <c r="EZ13" s="41">
        <v>9.8499E-08</v>
      </c>
      <c r="FA13" s="16">
        <v>1.285364</v>
      </c>
      <c r="FB13" s="16">
        <v>1.00009</v>
      </c>
      <c r="FC13" s="16">
        <v>0.000653</v>
      </c>
      <c r="FD13" s="41">
        <v>3.6E-07</v>
      </c>
      <c r="FE13" s="16">
        <v>0.00014</v>
      </c>
      <c r="FF13" s="16">
        <v>0</v>
      </c>
      <c r="FG13" s="16">
        <v>0.0002633</v>
      </c>
      <c r="FH13" s="41">
        <v>3.4E-07</v>
      </c>
      <c r="FI13" s="16">
        <v>0.01077</v>
      </c>
      <c r="FJ13" s="16">
        <v>0</v>
      </c>
      <c r="FK13" s="16">
        <v>0.007529</v>
      </c>
      <c r="FL13" s="16">
        <v>0.000237</v>
      </c>
      <c r="FM13" s="16">
        <v>0</v>
      </c>
      <c r="FN13" s="16">
        <v>0</v>
      </c>
      <c r="FO13" s="16">
        <v>250</v>
      </c>
      <c r="FP13" s="16">
        <v>0</v>
      </c>
      <c r="FQ13" s="16">
        <v>1.96</v>
      </c>
      <c r="FR13" s="16">
        <v>0</v>
      </c>
      <c r="FS13" s="16">
        <v>0.011555</v>
      </c>
      <c r="FT13" s="16">
        <v>0.0141321</v>
      </c>
      <c r="FU13" s="16">
        <v>169.771</v>
      </c>
      <c r="FV13" s="16">
        <v>0.038909</v>
      </c>
      <c r="FW13" s="16">
        <v>6.914922</v>
      </c>
      <c r="FX13" s="16">
        <v>0.0149399</v>
      </c>
      <c r="FY13" s="16">
        <v>1.128633</v>
      </c>
      <c r="FZ13" s="16">
        <v>0.0194284</v>
      </c>
      <c r="GA13" s="16">
        <v>1.268503</v>
      </c>
      <c r="GB13" s="16">
        <v>0.0301583</v>
      </c>
      <c r="GC13" s="16">
        <v>0.4420621</v>
      </c>
      <c r="GD13" s="16">
        <v>0.0014852</v>
      </c>
      <c r="GE13" s="16">
        <v>0.0026026</v>
      </c>
      <c r="GF13" s="16">
        <v>0.3370189</v>
      </c>
      <c r="GG13" s="16">
        <v>0.0407385</v>
      </c>
      <c r="GH13" s="16">
        <v>0.2173574</v>
      </c>
      <c r="GI13" s="16">
        <v>0.3996809</v>
      </c>
      <c r="GJ13" s="16">
        <v>0.8393136</v>
      </c>
      <c r="GK13" s="16">
        <v>0.0071771</v>
      </c>
      <c r="GL13" s="41">
        <v>5.463E-10</v>
      </c>
      <c r="GM13" s="41">
        <v>5.81E-11</v>
      </c>
      <c r="GN13" s="16">
        <v>0</v>
      </c>
      <c r="GO13" s="41">
        <v>4.962E-10</v>
      </c>
      <c r="GP13" s="16">
        <v>0.01975</v>
      </c>
      <c r="GQ13" s="41">
        <v>5.543E-10</v>
      </c>
      <c r="GR13" s="41">
        <v>7.068E-06</v>
      </c>
      <c r="GS13" s="41">
        <v>5.53E-10</v>
      </c>
      <c r="GT13" s="41">
        <v>6.308E-09</v>
      </c>
      <c r="GU13" s="16">
        <v>0</v>
      </c>
      <c r="GV13" s="16">
        <v>0.01167</v>
      </c>
      <c r="GW13" s="16">
        <v>0</v>
      </c>
      <c r="GX13" s="16">
        <v>295.5</v>
      </c>
      <c r="GY13" s="16">
        <v>0.5</v>
      </c>
      <c r="GZ13" s="16">
        <v>1575</v>
      </c>
      <c r="HA13" s="16">
        <v>2</v>
      </c>
      <c r="HB13" s="16">
        <v>0.01077</v>
      </c>
      <c r="HC13" s="16">
        <v>0.140438</v>
      </c>
    </row>
    <row r="14" spans="1:211" s="16" customFormat="1" ht="12">
      <c r="A14" s="15" t="s">
        <v>242</v>
      </c>
      <c r="B14" s="15" t="s">
        <v>193</v>
      </c>
      <c r="C14" s="102"/>
      <c r="D14" s="103" t="s">
        <v>251</v>
      </c>
      <c r="E14" s="104">
        <v>19.75</v>
      </c>
      <c r="F14" s="119">
        <v>22.35931</v>
      </c>
      <c r="G14" s="105"/>
      <c r="H14" s="105">
        <v>0.190942</v>
      </c>
      <c r="I14" s="119">
        <v>57.233</v>
      </c>
      <c r="J14" s="106">
        <f t="shared" si="0"/>
        <v>0.602058599640709</v>
      </c>
      <c r="K14" s="116">
        <v>2.6720365346545023</v>
      </c>
      <c r="L14" s="106">
        <v>0.029657328353321483</v>
      </c>
      <c r="M14" s="108">
        <v>24.40483</v>
      </c>
      <c r="N14" s="108">
        <v>42.64990421310801</v>
      </c>
      <c r="O14" s="107">
        <v>4.796192</v>
      </c>
      <c r="P14" s="107">
        <v>0.0579614</v>
      </c>
      <c r="Q14" s="109">
        <v>-2.25</v>
      </c>
      <c r="R14" s="110">
        <v>0.0579697</v>
      </c>
      <c r="S14" s="111">
        <v>19.75</v>
      </c>
      <c r="T14" s="111">
        <v>19.75</v>
      </c>
      <c r="U14" s="112">
        <v>0.020482220835932628</v>
      </c>
      <c r="V14" s="113">
        <v>0.0004809</v>
      </c>
      <c r="W14" s="113">
        <v>9.8499E-08</v>
      </c>
      <c r="X14" s="111">
        <v>3.0592402074171637E-16</v>
      </c>
      <c r="Y14" s="111">
        <v>6.118481703665742</v>
      </c>
      <c r="Z14" s="118">
        <v>9.84E-20</v>
      </c>
      <c r="AA14" s="109" t="s">
        <v>55</v>
      </c>
      <c r="AB14" s="111">
        <v>19.75</v>
      </c>
      <c r="AC14" s="109" t="s">
        <v>57</v>
      </c>
      <c r="AD14" s="109">
        <v>45</v>
      </c>
      <c r="AE14" s="109">
        <v>45</v>
      </c>
      <c r="AF14" s="109" t="s">
        <v>153</v>
      </c>
      <c r="AG14" s="109" t="s">
        <v>157</v>
      </c>
      <c r="AH14" s="111">
        <v>1</v>
      </c>
      <c r="AI14" s="111">
        <v>0</v>
      </c>
      <c r="AJ14" s="111"/>
      <c r="AM14" s="16" t="s">
        <v>193</v>
      </c>
      <c r="AN14" s="16" t="s">
        <v>55</v>
      </c>
      <c r="AO14" s="16">
        <v>36</v>
      </c>
      <c r="AP14" s="40">
        <v>39975</v>
      </c>
      <c r="AQ14" s="16">
        <v>1.716667</v>
      </c>
      <c r="AR14" s="41">
        <v>3453846000</v>
      </c>
      <c r="AS14" s="16" t="s">
        <v>56</v>
      </c>
      <c r="AT14" s="16" t="s">
        <v>57</v>
      </c>
      <c r="AU14" s="16">
        <v>2</v>
      </c>
      <c r="AV14" s="16" t="s">
        <v>58</v>
      </c>
      <c r="AX14" s="16" t="s">
        <v>59</v>
      </c>
      <c r="AY14" s="16">
        <v>7.875</v>
      </c>
      <c r="AZ14" s="16" t="s">
        <v>241</v>
      </c>
      <c r="BA14" s="16" t="s">
        <v>153</v>
      </c>
      <c r="BB14" s="16" t="s">
        <v>154</v>
      </c>
      <c r="BC14" s="16">
        <v>1</v>
      </c>
      <c r="BD14" s="16" t="s">
        <v>155</v>
      </c>
      <c r="BE14" s="16">
        <v>1</v>
      </c>
      <c r="BF14" s="16" t="s">
        <v>156</v>
      </c>
      <c r="BG14" s="16">
        <v>19.75</v>
      </c>
      <c r="BH14" s="16">
        <v>19.75</v>
      </c>
      <c r="BI14" s="16">
        <v>0</v>
      </c>
      <c r="BJ14" s="16">
        <v>19.75</v>
      </c>
      <c r="BK14" s="16">
        <v>0</v>
      </c>
      <c r="BL14" s="16">
        <v>45</v>
      </c>
      <c r="BM14" s="16">
        <v>45</v>
      </c>
      <c r="BN14" s="16">
        <v>3</v>
      </c>
      <c r="BQ14" s="16">
        <v>0</v>
      </c>
      <c r="BR14" s="16">
        <v>0.0066795</v>
      </c>
      <c r="BS14" s="16">
        <v>0.0142201</v>
      </c>
      <c r="BT14" s="16">
        <v>136.8221</v>
      </c>
      <c r="BU14" s="16">
        <v>0.0363579</v>
      </c>
      <c r="BV14" s="16">
        <v>6.118694</v>
      </c>
      <c r="BW14" s="16">
        <v>0.0156126</v>
      </c>
      <c r="BX14" s="16">
        <v>0.7863871</v>
      </c>
      <c r="BY14" s="16">
        <v>0.0189259</v>
      </c>
      <c r="BZ14" s="16">
        <v>0.9087581</v>
      </c>
      <c r="CA14" s="16">
        <v>0.0240033</v>
      </c>
      <c r="CB14" s="16">
        <v>0.3502228</v>
      </c>
      <c r="CC14" s="16">
        <v>0.0013304</v>
      </c>
      <c r="CD14" s="16">
        <v>0.0446075</v>
      </c>
      <c r="CE14" s="16">
        <v>0.0058587</v>
      </c>
      <c r="CF14" s="16">
        <v>147.7238</v>
      </c>
      <c r="CG14" s="16">
        <v>0.0274038</v>
      </c>
      <c r="CH14" s="16">
        <v>6.129616</v>
      </c>
      <c r="CI14" s="16">
        <v>0.0103675</v>
      </c>
      <c r="CJ14" s="16">
        <v>0.7941083</v>
      </c>
      <c r="CK14" s="16">
        <v>0.0095577</v>
      </c>
      <c r="CL14" s="16">
        <v>0.9208324</v>
      </c>
      <c r="CM14" s="16">
        <v>0.0143105</v>
      </c>
      <c r="CN14" s="16">
        <v>0.3800864</v>
      </c>
      <c r="CO14" s="16">
        <v>0.0011577</v>
      </c>
      <c r="CP14" s="16">
        <v>1</v>
      </c>
      <c r="CQ14" s="16">
        <v>0</v>
      </c>
      <c r="CR14" s="16">
        <v>1</v>
      </c>
      <c r="CS14" s="16">
        <v>0</v>
      </c>
      <c r="CT14" s="16">
        <v>1</v>
      </c>
      <c r="CU14" s="16">
        <v>0</v>
      </c>
      <c r="CV14" s="16">
        <v>1</v>
      </c>
      <c r="CW14" s="16">
        <v>0</v>
      </c>
      <c r="CX14" s="16">
        <v>1</v>
      </c>
      <c r="CY14" s="16">
        <v>0</v>
      </c>
      <c r="CZ14" s="16">
        <v>1</v>
      </c>
      <c r="DA14" s="16">
        <v>0</v>
      </c>
      <c r="DB14" s="16">
        <v>1</v>
      </c>
      <c r="DC14" s="16">
        <v>0</v>
      </c>
      <c r="DD14" s="16">
        <v>1</v>
      </c>
      <c r="DE14" s="16">
        <v>0</v>
      </c>
      <c r="DF14" s="16">
        <v>1</v>
      </c>
      <c r="DG14" s="16">
        <v>0</v>
      </c>
      <c r="DH14" s="16">
        <v>1</v>
      </c>
      <c r="DI14" s="16">
        <v>0</v>
      </c>
      <c r="DJ14" s="16">
        <v>1</v>
      </c>
      <c r="DK14" s="16">
        <v>0</v>
      </c>
      <c r="DL14" s="16">
        <v>1.024779</v>
      </c>
      <c r="DM14" s="16">
        <v>0.0011124</v>
      </c>
      <c r="DN14" s="16">
        <v>0.037928</v>
      </c>
      <c r="DO14" s="16">
        <v>0.0129571</v>
      </c>
      <c r="DP14" s="16">
        <v>10.90178</v>
      </c>
      <c r="DQ14" s="16">
        <v>0.0238941</v>
      </c>
      <c r="DR14" s="16">
        <v>0.0109222</v>
      </c>
      <c r="DS14" s="16">
        <v>0.0116734</v>
      </c>
      <c r="DT14" s="16">
        <v>0.0077212</v>
      </c>
      <c r="DU14" s="16">
        <v>0.0163353</v>
      </c>
      <c r="DV14" s="16">
        <v>0.0120743</v>
      </c>
      <c r="DW14" s="16">
        <v>0.0192709</v>
      </c>
      <c r="DX14" s="16">
        <v>0.038332</v>
      </c>
      <c r="DY14" s="16">
        <v>0.0004284</v>
      </c>
      <c r="DZ14" s="16">
        <v>0.057233</v>
      </c>
      <c r="EA14" s="16">
        <v>0.0002619</v>
      </c>
      <c r="EB14" s="16">
        <v>0.0878427</v>
      </c>
      <c r="EC14" s="16">
        <v>0.190942</v>
      </c>
      <c r="ED14" s="16">
        <v>0.0050669</v>
      </c>
      <c r="EE14" s="16">
        <v>0.3742463</v>
      </c>
      <c r="EF14" s="16">
        <v>0.0099311</v>
      </c>
      <c r="EG14" s="16">
        <v>0.3102621</v>
      </c>
      <c r="EH14" s="41">
        <v>2.057156E-06</v>
      </c>
      <c r="EI14" s="16">
        <v>0.1285105</v>
      </c>
      <c r="EJ14" s="16">
        <v>0.0031102</v>
      </c>
      <c r="EK14" s="16">
        <v>22.35931</v>
      </c>
      <c r="EL14" s="16">
        <v>0.057361</v>
      </c>
      <c r="EM14" s="16">
        <v>5.455594</v>
      </c>
      <c r="EN14" s="16">
        <v>0.0660166</v>
      </c>
      <c r="EO14" s="16">
        <v>24.40483</v>
      </c>
      <c r="EP14" s="16">
        <v>0.2887278</v>
      </c>
      <c r="EQ14" s="16">
        <v>4.796192</v>
      </c>
      <c r="ER14" s="16">
        <v>0.0579614</v>
      </c>
      <c r="ES14" s="16">
        <v>0.0579697</v>
      </c>
      <c r="ET14" s="16">
        <v>0</v>
      </c>
      <c r="EU14" s="16">
        <v>0</v>
      </c>
      <c r="EV14" s="41">
        <v>3.059622E-16</v>
      </c>
      <c r="EW14" s="41">
        <v>6.841103E-15</v>
      </c>
      <c r="EX14" s="16" t="s">
        <v>157</v>
      </c>
      <c r="EY14" s="16">
        <v>0.0004809</v>
      </c>
      <c r="EZ14" s="41">
        <v>9.8499E-08</v>
      </c>
      <c r="FA14" s="16">
        <v>1.285734</v>
      </c>
      <c r="FB14" s="16">
        <v>1.00009</v>
      </c>
      <c r="FC14" s="16">
        <v>0.000653</v>
      </c>
      <c r="FD14" s="41">
        <v>3.6E-07</v>
      </c>
      <c r="FE14" s="16">
        <v>0.00014</v>
      </c>
      <c r="FF14" s="16">
        <v>0</v>
      </c>
      <c r="FG14" s="16">
        <v>0.0002633</v>
      </c>
      <c r="FH14" s="41">
        <v>3.4E-07</v>
      </c>
      <c r="FI14" s="16">
        <v>0.01077</v>
      </c>
      <c r="FJ14" s="16">
        <v>0</v>
      </c>
      <c r="FK14" s="16">
        <v>0.007529</v>
      </c>
      <c r="FL14" s="16">
        <v>0.000237</v>
      </c>
      <c r="FM14" s="16">
        <v>0</v>
      </c>
      <c r="FN14" s="16">
        <v>0</v>
      </c>
      <c r="FO14" s="16">
        <v>250</v>
      </c>
      <c r="FP14" s="16">
        <v>0</v>
      </c>
      <c r="FQ14" s="16">
        <v>1.96</v>
      </c>
      <c r="FR14" s="16">
        <v>0</v>
      </c>
      <c r="FS14" s="16">
        <v>0.0066795</v>
      </c>
      <c r="FT14" s="16">
        <v>0.0142201</v>
      </c>
      <c r="FU14" s="16">
        <v>136.8221</v>
      </c>
      <c r="FV14" s="16">
        <v>0.0363579</v>
      </c>
      <c r="FW14" s="16">
        <v>6.119244</v>
      </c>
      <c r="FX14" s="16">
        <v>0.015614</v>
      </c>
      <c r="FY14" s="16">
        <v>0.7863871</v>
      </c>
      <c r="FZ14" s="16">
        <v>0.0189259</v>
      </c>
      <c r="GA14" s="16">
        <v>1.168421</v>
      </c>
      <c r="GB14" s="16">
        <v>0.0308619</v>
      </c>
      <c r="GC14" s="16">
        <v>0.3502228</v>
      </c>
      <c r="GD14" s="16">
        <v>0.0013304</v>
      </c>
      <c r="GE14" s="16">
        <v>0.0025582</v>
      </c>
      <c r="GF14" s="16">
        <v>0.3811458</v>
      </c>
      <c r="GG14" s="16">
        <v>0.0447336</v>
      </c>
      <c r="GH14" s="16">
        <v>0.2566603</v>
      </c>
      <c r="GI14" s="16">
        <v>0.4579165</v>
      </c>
      <c r="GJ14" s="16">
        <v>0.8282943</v>
      </c>
      <c r="GK14" s="16">
        <v>0.0072257</v>
      </c>
      <c r="GL14" s="41">
        <v>5.463E-10</v>
      </c>
      <c r="GM14" s="41">
        <v>5.81E-11</v>
      </c>
      <c r="GN14" s="16">
        <v>0</v>
      </c>
      <c r="GO14" s="41">
        <v>4.962E-10</v>
      </c>
      <c r="GP14" s="16">
        <v>0.01975</v>
      </c>
      <c r="GQ14" s="41">
        <v>5.543E-10</v>
      </c>
      <c r="GR14" s="41">
        <v>7.068E-06</v>
      </c>
      <c r="GS14" s="41">
        <v>5.53E-10</v>
      </c>
      <c r="GT14" s="41">
        <v>6.308E-09</v>
      </c>
      <c r="GU14" s="16">
        <v>0</v>
      </c>
      <c r="GV14" s="16">
        <v>0.01167</v>
      </c>
      <c r="GW14" s="16">
        <v>0</v>
      </c>
      <c r="GX14" s="16">
        <v>295.5</v>
      </c>
      <c r="GY14" s="16">
        <v>0.5</v>
      </c>
      <c r="GZ14" s="16">
        <v>1575</v>
      </c>
      <c r="HA14" s="16">
        <v>2</v>
      </c>
      <c r="HB14" s="16">
        <v>0.01077</v>
      </c>
      <c r="HC14" s="16">
        <v>0.1069869</v>
      </c>
    </row>
    <row r="15" spans="1:211" s="16" customFormat="1" ht="12">
      <c r="A15" s="15" t="s">
        <v>242</v>
      </c>
      <c r="B15" s="15" t="s">
        <v>194</v>
      </c>
      <c r="C15" s="102"/>
      <c r="D15" s="103" t="s">
        <v>252</v>
      </c>
      <c r="E15" s="104">
        <v>20</v>
      </c>
      <c r="F15" s="119">
        <v>19.17813</v>
      </c>
      <c r="G15" s="105"/>
      <c r="H15" s="105">
        <v>0.2008813</v>
      </c>
      <c r="I15" s="119">
        <v>45.960699999999996</v>
      </c>
      <c r="J15" s="106">
        <f t="shared" si="0"/>
        <v>0.636896007695971</v>
      </c>
      <c r="K15" s="116">
        <v>2.539828246830342</v>
      </c>
      <c r="L15" s="106">
        <v>0.025350414137697813</v>
      </c>
      <c r="M15" s="108">
        <v>29.23949</v>
      </c>
      <c r="N15" s="108">
        <v>52.605709883899436</v>
      </c>
      <c r="O15" s="107">
        <v>4.928347</v>
      </c>
      <c r="P15" s="107">
        <v>0.0500741</v>
      </c>
      <c r="Q15" s="109">
        <v>-2.25</v>
      </c>
      <c r="R15" s="110">
        <v>0.0500842</v>
      </c>
      <c r="S15" s="111">
        <v>20</v>
      </c>
      <c r="T15" s="111">
        <v>20</v>
      </c>
      <c r="U15" s="112">
        <v>0.020482220835932628</v>
      </c>
      <c r="V15" s="113">
        <v>0.0004809</v>
      </c>
      <c r="W15" s="113">
        <v>9.8499E-08</v>
      </c>
      <c r="X15" s="111">
        <v>3.236260129137681E-16</v>
      </c>
      <c r="Y15" s="111">
        <v>6.4725204034143395</v>
      </c>
      <c r="Z15" s="118">
        <v>9.84E-20</v>
      </c>
      <c r="AA15" s="109" t="s">
        <v>55</v>
      </c>
      <c r="AB15" s="111">
        <v>20</v>
      </c>
      <c r="AC15" s="109" t="s">
        <v>57</v>
      </c>
      <c r="AD15" s="109">
        <v>45</v>
      </c>
      <c r="AE15" s="109">
        <v>45</v>
      </c>
      <c r="AF15" s="109" t="s">
        <v>153</v>
      </c>
      <c r="AG15" s="109" t="s">
        <v>157</v>
      </c>
      <c r="AH15" s="111">
        <v>1</v>
      </c>
      <c r="AI15" s="111">
        <v>0</v>
      </c>
      <c r="AJ15" s="111"/>
      <c r="AM15" s="16" t="s">
        <v>194</v>
      </c>
      <c r="AN15" s="16" t="s">
        <v>55</v>
      </c>
      <c r="AO15" s="16">
        <v>36</v>
      </c>
      <c r="AP15" s="40">
        <v>39975</v>
      </c>
      <c r="AQ15" s="16">
        <v>2.066667</v>
      </c>
      <c r="AR15" s="41">
        <v>3453847000</v>
      </c>
      <c r="AS15" s="16" t="s">
        <v>56</v>
      </c>
      <c r="AT15" s="16" t="s">
        <v>57</v>
      </c>
      <c r="AU15" s="16">
        <v>2</v>
      </c>
      <c r="AV15" s="16" t="s">
        <v>58</v>
      </c>
      <c r="AX15" s="16" t="s">
        <v>59</v>
      </c>
      <c r="AY15" s="16">
        <v>7.875</v>
      </c>
      <c r="AZ15" s="16" t="s">
        <v>241</v>
      </c>
      <c r="BA15" s="16" t="s">
        <v>153</v>
      </c>
      <c r="BB15" s="16" t="s">
        <v>154</v>
      </c>
      <c r="BC15" s="16">
        <v>1</v>
      </c>
      <c r="BD15" s="16" t="s">
        <v>155</v>
      </c>
      <c r="BE15" s="16">
        <v>1</v>
      </c>
      <c r="BF15" s="16" t="s">
        <v>156</v>
      </c>
      <c r="BG15" s="16">
        <v>20</v>
      </c>
      <c r="BH15" s="16">
        <v>20</v>
      </c>
      <c r="BI15" s="16">
        <v>0</v>
      </c>
      <c r="BJ15" s="16">
        <v>20</v>
      </c>
      <c r="BK15" s="16">
        <v>0</v>
      </c>
      <c r="BL15" s="16">
        <v>45</v>
      </c>
      <c r="BM15" s="16">
        <v>45</v>
      </c>
      <c r="BN15" s="16">
        <v>3</v>
      </c>
      <c r="BQ15" s="16">
        <v>0</v>
      </c>
      <c r="BR15" s="16">
        <v>-0.0046382</v>
      </c>
      <c r="BS15" s="16">
        <v>0.0141534</v>
      </c>
      <c r="BT15" s="16">
        <v>124.1471</v>
      </c>
      <c r="BU15" s="16">
        <v>0.0357894</v>
      </c>
      <c r="BV15" s="16">
        <v>6.472787</v>
      </c>
      <c r="BW15" s="16">
        <v>0.0158692</v>
      </c>
      <c r="BX15" s="16">
        <v>0.7176099</v>
      </c>
      <c r="BY15" s="16">
        <v>0.0197844</v>
      </c>
      <c r="BZ15" s="16">
        <v>1.0111</v>
      </c>
      <c r="CA15" s="16">
        <v>0.0236175</v>
      </c>
      <c r="CB15" s="16">
        <v>0.2975206</v>
      </c>
      <c r="CC15" s="16">
        <v>0.0012063</v>
      </c>
      <c r="CD15" s="16">
        <v>0.0332898</v>
      </c>
      <c r="CE15" s="16">
        <v>0.0056949</v>
      </c>
      <c r="CF15" s="16">
        <v>135.2588</v>
      </c>
      <c r="CG15" s="16">
        <v>0.0265733</v>
      </c>
      <c r="CH15" s="16">
        <v>6.485071</v>
      </c>
      <c r="CI15" s="16">
        <v>0.0107566</v>
      </c>
      <c r="CJ15" s="16">
        <v>0.7249703</v>
      </c>
      <c r="CK15" s="16">
        <v>0.0112106</v>
      </c>
      <c r="CL15" s="16">
        <v>1.02491</v>
      </c>
      <c r="CM15" s="16">
        <v>0.0136742</v>
      </c>
      <c r="CN15" s="16">
        <v>0.3293434</v>
      </c>
      <c r="CO15" s="16">
        <v>0.0010396</v>
      </c>
      <c r="CP15" s="16">
        <v>1</v>
      </c>
      <c r="CQ15" s="16">
        <v>0</v>
      </c>
      <c r="CR15" s="16">
        <v>1</v>
      </c>
      <c r="CS15" s="16">
        <v>0</v>
      </c>
      <c r="CT15" s="16">
        <v>1</v>
      </c>
      <c r="CU15" s="16">
        <v>0</v>
      </c>
      <c r="CV15" s="16">
        <v>1</v>
      </c>
      <c r="CW15" s="16">
        <v>0</v>
      </c>
      <c r="CX15" s="16">
        <v>1</v>
      </c>
      <c r="CY15" s="16">
        <v>0</v>
      </c>
      <c r="CZ15" s="16">
        <v>1</v>
      </c>
      <c r="DA15" s="16">
        <v>0</v>
      </c>
      <c r="DB15" s="16">
        <v>1</v>
      </c>
      <c r="DC15" s="16">
        <v>0</v>
      </c>
      <c r="DD15" s="16">
        <v>1</v>
      </c>
      <c r="DE15" s="16">
        <v>0</v>
      </c>
      <c r="DF15" s="16">
        <v>1</v>
      </c>
      <c r="DG15" s="16">
        <v>0</v>
      </c>
      <c r="DH15" s="16">
        <v>1</v>
      </c>
      <c r="DI15" s="16">
        <v>0</v>
      </c>
      <c r="DJ15" s="16">
        <v>1</v>
      </c>
      <c r="DK15" s="16">
        <v>0</v>
      </c>
      <c r="DL15" s="16">
        <v>1.024779</v>
      </c>
      <c r="DM15" s="16">
        <v>0.0011124</v>
      </c>
      <c r="DN15" s="16">
        <v>0.037928</v>
      </c>
      <c r="DO15" s="16">
        <v>0.0129571</v>
      </c>
      <c r="DP15" s="16">
        <v>11.11163</v>
      </c>
      <c r="DQ15" s="16">
        <v>0.0239738</v>
      </c>
      <c r="DR15" s="16">
        <v>0.012284</v>
      </c>
      <c r="DS15" s="16">
        <v>0.0116673</v>
      </c>
      <c r="DT15" s="16">
        <v>0.0073605</v>
      </c>
      <c r="DU15" s="16">
        <v>0.0163017</v>
      </c>
      <c r="DV15" s="16">
        <v>0.0138099</v>
      </c>
      <c r="DW15" s="16">
        <v>0.0192562</v>
      </c>
      <c r="DX15" s="16">
        <v>0.0390168</v>
      </c>
      <c r="DY15" s="16">
        <v>0.0004311</v>
      </c>
      <c r="DZ15" s="16">
        <v>0.0459607</v>
      </c>
      <c r="EA15" s="16">
        <v>0.0002178</v>
      </c>
      <c r="EB15" s="16">
        <v>0.115081</v>
      </c>
      <c r="EC15" s="16">
        <v>0.2008813</v>
      </c>
      <c r="ED15" s="16">
        <v>0.004718</v>
      </c>
      <c r="EE15" s="16">
        <v>0.3937274</v>
      </c>
      <c r="EF15" s="16">
        <v>0.0092473</v>
      </c>
      <c r="EG15" s="16">
        <v>0.2651938</v>
      </c>
      <c r="EH15" s="41">
        <v>1.915513E-06</v>
      </c>
      <c r="EI15" s="16">
        <v>0.1108557</v>
      </c>
      <c r="EJ15" s="16">
        <v>0.0030683</v>
      </c>
      <c r="EK15" s="16">
        <v>19.17813</v>
      </c>
      <c r="EL15" s="16">
        <v>0.0473426</v>
      </c>
      <c r="EM15" s="16">
        <v>5.606121</v>
      </c>
      <c r="EN15" s="16">
        <v>0.0570373</v>
      </c>
      <c r="EO15" s="16">
        <v>29.23949</v>
      </c>
      <c r="EP15" s="16">
        <v>0.2888156</v>
      </c>
      <c r="EQ15" s="16">
        <v>4.928347</v>
      </c>
      <c r="ER15" s="16">
        <v>0.0500741</v>
      </c>
      <c r="ES15" s="16">
        <v>0.0500842</v>
      </c>
      <c r="ET15" s="16">
        <v>0</v>
      </c>
      <c r="EU15" s="16">
        <v>0</v>
      </c>
      <c r="EV15" s="41">
        <v>3.236685E-16</v>
      </c>
      <c r="EW15" s="41">
        <v>6.207356E-15</v>
      </c>
      <c r="EX15" s="16" t="s">
        <v>157</v>
      </c>
      <c r="EY15" s="16">
        <v>0.0004809</v>
      </c>
      <c r="EZ15" s="41">
        <v>9.8499E-08</v>
      </c>
      <c r="FA15" s="16">
        <v>1.286104</v>
      </c>
      <c r="FB15" s="16">
        <v>1.00009</v>
      </c>
      <c r="FC15" s="16">
        <v>0.000653</v>
      </c>
      <c r="FD15" s="41">
        <v>3.6E-07</v>
      </c>
      <c r="FE15" s="16">
        <v>0.00014</v>
      </c>
      <c r="FF15" s="16">
        <v>0</v>
      </c>
      <c r="FG15" s="16">
        <v>0.0002633</v>
      </c>
      <c r="FH15" s="41">
        <v>3.4E-07</v>
      </c>
      <c r="FI15" s="16">
        <v>0.01077</v>
      </c>
      <c r="FJ15" s="16">
        <v>0</v>
      </c>
      <c r="FK15" s="16">
        <v>0.007529</v>
      </c>
      <c r="FL15" s="16">
        <v>0.000237</v>
      </c>
      <c r="FM15" s="16">
        <v>0</v>
      </c>
      <c r="FN15" s="16">
        <v>0</v>
      </c>
      <c r="FO15" s="16">
        <v>250</v>
      </c>
      <c r="FP15" s="16">
        <v>0</v>
      </c>
      <c r="FQ15" s="16">
        <v>1.96</v>
      </c>
      <c r="FR15" s="16">
        <v>0</v>
      </c>
      <c r="FS15" s="16">
        <v>-0.0046382</v>
      </c>
      <c r="FT15" s="16">
        <v>0.0141534</v>
      </c>
      <c r="FU15" s="16">
        <v>124.1471</v>
      </c>
      <c r="FV15" s="16">
        <v>0.0357894</v>
      </c>
      <c r="FW15" s="16">
        <v>6.47337</v>
      </c>
      <c r="FX15" s="16">
        <v>0.0158706</v>
      </c>
      <c r="FY15" s="16">
        <v>0.7176099</v>
      </c>
      <c r="FZ15" s="16">
        <v>0.0197844</v>
      </c>
      <c r="GA15" s="16">
        <v>1.300379</v>
      </c>
      <c r="GB15" s="16">
        <v>0.0303746</v>
      </c>
      <c r="GC15" s="16">
        <v>0.2975206</v>
      </c>
      <c r="GD15" s="16">
        <v>0.0012063</v>
      </c>
      <c r="GE15" s="16">
        <v>0.0023946</v>
      </c>
      <c r="GF15" s="16">
        <v>0.4069635</v>
      </c>
      <c r="GG15" s="16">
        <v>0.0521564</v>
      </c>
      <c r="GH15" s="16">
        <v>0.2469863</v>
      </c>
      <c r="GI15" s="16">
        <v>0.4742453</v>
      </c>
      <c r="GJ15" s="16">
        <v>0.8538141</v>
      </c>
      <c r="GK15" s="16">
        <v>0.008278</v>
      </c>
      <c r="GL15" s="41">
        <v>5.463E-10</v>
      </c>
      <c r="GM15" s="41">
        <v>5.81E-11</v>
      </c>
      <c r="GN15" s="16">
        <v>0</v>
      </c>
      <c r="GO15" s="41">
        <v>4.962E-10</v>
      </c>
      <c r="GP15" s="16">
        <v>0.01975</v>
      </c>
      <c r="GQ15" s="41">
        <v>5.543E-10</v>
      </c>
      <c r="GR15" s="41">
        <v>7.068E-06</v>
      </c>
      <c r="GS15" s="41">
        <v>5.53E-10</v>
      </c>
      <c r="GT15" s="41">
        <v>6.308E-09</v>
      </c>
      <c r="GU15" s="16">
        <v>0</v>
      </c>
      <c r="GV15" s="16">
        <v>0.01167</v>
      </c>
      <c r="GW15" s="16">
        <v>0</v>
      </c>
      <c r="GX15" s="16">
        <v>295.5</v>
      </c>
      <c r="GY15" s="16">
        <v>0.5</v>
      </c>
      <c r="GZ15" s="16">
        <v>1575</v>
      </c>
      <c r="HA15" s="16">
        <v>2</v>
      </c>
      <c r="HB15" s="16">
        <v>0.01077</v>
      </c>
      <c r="HC15" s="16">
        <v>0.0914461</v>
      </c>
    </row>
    <row r="16" spans="1:211" s="16" customFormat="1" ht="12">
      <c r="A16" s="15" t="s">
        <v>242</v>
      </c>
      <c r="B16" s="15" t="s">
        <v>195</v>
      </c>
      <c r="C16" s="102"/>
      <c r="D16" s="103" t="s">
        <v>24</v>
      </c>
      <c r="E16" s="104">
        <v>20.5</v>
      </c>
      <c r="F16" s="119">
        <v>17.53429</v>
      </c>
      <c r="G16" s="105"/>
      <c r="H16" s="105">
        <v>0.199747</v>
      </c>
      <c r="I16" s="119">
        <v>40.9274</v>
      </c>
      <c r="J16" s="106">
        <f t="shared" si="0"/>
        <v>0.7022198260958219</v>
      </c>
      <c r="K16" s="116">
        <v>2.5542511276765105</v>
      </c>
      <c r="L16" s="106">
        <v>0.02356846755537448</v>
      </c>
      <c r="M16" s="108">
        <v>31.08822</v>
      </c>
      <c r="N16" s="108">
        <v>63.58264181989652</v>
      </c>
      <c r="O16" s="107">
        <v>4.790814</v>
      </c>
      <c r="P16" s="107">
        <v>0.0461321</v>
      </c>
      <c r="Q16" s="109">
        <v>-2.25</v>
      </c>
      <c r="R16" s="110">
        <v>0.0461425</v>
      </c>
      <c r="S16" s="111">
        <v>20.5</v>
      </c>
      <c r="T16" s="111">
        <v>20.5</v>
      </c>
      <c r="U16" s="112">
        <v>0.020482220835932628</v>
      </c>
      <c r="V16" s="113">
        <v>0.0004809</v>
      </c>
      <c r="W16" s="113">
        <v>9.8499E-08</v>
      </c>
      <c r="X16" s="111">
        <v>3.5681905679074085E-16</v>
      </c>
      <c r="Y16" s="111">
        <v>7.136380346502255</v>
      </c>
      <c r="Z16" s="118">
        <v>9.84E-20</v>
      </c>
      <c r="AA16" s="109" t="s">
        <v>55</v>
      </c>
      <c r="AB16" s="111">
        <v>20.5</v>
      </c>
      <c r="AC16" s="109" t="s">
        <v>57</v>
      </c>
      <c r="AD16" s="109">
        <v>45</v>
      </c>
      <c r="AE16" s="109">
        <v>45</v>
      </c>
      <c r="AF16" s="109" t="s">
        <v>153</v>
      </c>
      <c r="AG16" s="109" t="s">
        <v>157</v>
      </c>
      <c r="AH16" s="111">
        <v>1</v>
      </c>
      <c r="AI16" s="111">
        <v>0</v>
      </c>
      <c r="AJ16" s="111"/>
      <c r="AM16" s="16" t="s">
        <v>195</v>
      </c>
      <c r="AN16" s="16" t="s">
        <v>55</v>
      </c>
      <c r="AO16" s="16">
        <v>36</v>
      </c>
      <c r="AP16" s="40">
        <v>39975</v>
      </c>
      <c r="AQ16" s="16">
        <v>2.416667</v>
      </c>
      <c r="AR16" s="41">
        <v>3453849000</v>
      </c>
      <c r="AS16" s="16" t="s">
        <v>56</v>
      </c>
      <c r="AT16" s="16" t="s">
        <v>57</v>
      </c>
      <c r="AU16" s="16">
        <v>2</v>
      </c>
      <c r="AV16" s="16" t="s">
        <v>58</v>
      </c>
      <c r="AX16" s="16" t="s">
        <v>59</v>
      </c>
      <c r="AY16" s="16">
        <v>7.875</v>
      </c>
      <c r="AZ16" s="16" t="s">
        <v>241</v>
      </c>
      <c r="BA16" s="16" t="s">
        <v>153</v>
      </c>
      <c r="BB16" s="16" t="s">
        <v>154</v>
      </c>
      <c r="BC16" s="16">
        <v>1</v>
      </c>
      <c r="BD16" s="16" t="s">
        <v>155</v>
      </c>
      <c r="BE16" s="16">
        <v>1</v>
      </c>
      <c r="BF16" s="16" t="s">
        <v>156</v>
      </c>
      <c r="BG16" s="16">
        <v>20.5</v>
      </c>
      <c r="BH16" s="16">
        <v>20.5</v>
      </c>
      <c r="BI16" s="16">
        <v>0</v>
      </c>
      <c r="BJ16" s="16">
        <v>20.5</v>
      </c>
      <c r="BK16" s="16">
        <v>0</v>
      </c>
      <c r="BL16" s="16">
        <v>45</v>
      </c>
      <c r="BM16" s="16">
        <v>45</v>
      </c>
      <c r="BN16" s="16">
        <v>3</v>
      </c>
      <c r="BQ16" s="16">
        <v>0</v>
      </c>
      <c r="BR16" s="16">
        <v>-0.0167048</v>
      </c>
      <c r="BS16" s="16">
        <v>0.0141569</v>
      </c>
      <c r="BT16" s="16">
        <v>125.1477</v>
      </c>
      <c r="BU16" s="16">
        <v>0.0354211</v>
      </c>
      <c r="BV16" s="16">
        <v>7.136669</v>
      </c>
      <c r="BW16" s="16">
        <v>0.0156645</v>
      </c>
      <c r="BX16" s="16">
        <v>0.7385891</v>
      </c>
      <c r="BY16" s="16">
        <v>0.0195355</v>
      </c>
      <c r="BZ16" s="16">
        <v>1.108189</v>
      </c>
      <c r="CA16" s="16">
        <v>0.0235779</v>
      </c>
      <c r="CB16" s="16">
        <v>0.2921117</v>
      </c>
      <c r="CC16" s="16">
        <v>0.0012296</v>
      </c>
      <c r="CD16" s="16">
        <v>0.0212232</v>
      </c>
      <c r="CE16" s="16">
        <v>0.0057037</v>
      </c>
      <c r="CF16" s="16">
        <v>136.4688</v>
      </c>
      <c r="CG16" s="16">
        <v>0.0260017</v>
      </c>
      <c r="CH16" s="16">
        <v>7.150313</v>
      </c>
      <c r="CI16" s="16">
        <v>0.010459</v>
      </c>
      <c r="CJ16" s="16">
        <v>0.7455894</v>
      </c>
      <c r="CK16" s="16">
        <v>0.0108159</v>
      </c>
      <c r="CL16" s="16">
        <v>1.123732</v>
      </c>
      <c r="CM16" s="16">
        <v>0.0136263</v>
      </c>
      <c r="CN16" s="16">
        <v>0.324749</v>
      </c>
      <c r="CO16" s="16">
        <v>0.001066</v>
      </c>
      <c r="CP16" s="16">
        <v>1</v>
      </c>
      <c r="CQ16" s="16">
        <v>0</v>
      </c>
      <c r="CR16" s="16">
        <v>1</v>
      </c>
      <c r="CS16" s="16">
        <v>0</v>
      </c>
      <c r="CT16" s="16">
        <v>1</v>
      </c>
      <c r="CU16" s="16">
        <v>0</v>
      </c>
      <c r="CV16" s="16">
        <v>1</v>
      </c>
      <c r="CW16" s="16">
        <v>0</v>
      </c>
      <c r="CX16" s="16">
        <v>1</v>
      </c>
      <c r="CY16" s="16">
        <v>0</v>
      </c>
      <c r="CZ16" s="16">
        <v>1</v>
      </c>
      <c r="DA16" s="16">
        <v>0</v>
      </c>
      <c r="DB16" s="16">
        <v>1</v>
      </c>
      <c r="DC16" s="16">
        <v>0</v>
      </c>
      <c r="DD16" s="16">
        <v>1</v>
      </c>
      <c r="DE16" s="16">
        <v>0</v>
      </c>
      <c r="DF16" s="16">
        <v>1</v>
      </c>
      <c r="DG16" s="16">
        <v>0</v>
      </c>
      <c r="DH16" s="16">
        <v>1</v>
      </c>
      <c r="DI16" s="16">
        <v>0</v>
      </c>
      <c r="DJ16" s="16">
        <v>1</v>
      </c>
      <c r="DK16" s="16">
        <v>0</v>
      </c>
      <c r="DL16" s="16">
        <v>1.024779</v>
      </c>
      <c r="DM16" s="16">
        <v>0.0011124</v>
      </c>
      <c r="DN16" s="16">
        <v>0.037928</v>
      </c>
      <c r="DO16" s="16">
        <v>0.0129571</v>
      </c>
      <c r="DP16" s="16">
        <v>11.32114</v>
      </c>
      <c r="DQ16" s="16">
        <v>0.0240534</v>
      </c>
      <c r="DR16" s="16">
        <v>0.0136437</v>
      </c>
      <c r="DS16" s="16">
        <v>0.0116613</v>
      </c>
      <c r="DT16" s="16">
        <v>0.0070003</v>
      </c>
      <c r="DU16" s="16">
        <v>0.0162682</v>
      </c>
      <c r="DV16" s="16">
        <v>0.0155427</v>
      </c>
      <c r="DW16" s="16">
        <v>0.0192416</v>
      </c>
      <c r="DX16" s="16">
        <v>0.0397006</v>
      </c>
      <c r="DY16" s="16">
        <v>0.0004337</v>
      </c>
      <c r="DZ16" s="16">
        <v>0.0409274</v>
      </c>
      <c r="EA16" s="16">
        <v>0.0001943</v>
      </c>
      <c r="EB16" s="16">
        <v>0.1285041</v>
      </c>
      <c r="EC16" s="16">
        <v>0.199747</v>
      </c>
      <c r="ED16" s="16">
        <v>0.0042724</v>
      </c>
      <c r="EE16" s="16">
        <v>0.391504</v>
      </c>
      <c r="EF16" s="16">
        <v>0.0083739</v>
      </c>
      <c r="EG16" s="16">
        <v>0.2465512</v>
      </c>
      <c r="EH16" s="41">
        <v>1.734584E-06</v>
      </c>
      <c r="EI16" s="16">
        <v>0.1034828</v>
      </c>
      <c r="EJ16" s="16">
        <v>0.0027465</v>
      </c>
      <c r="EK16" s="16">
        <v>17.53429</v>
      </c>
      <c r="EL16" s="16">
        <v>0.0388052</v>
      </c>
      <c r="EM16" s="16">
        <v>5.449469</v>
      </c>
      <c r="EN16" s="16">
        <v>0.0525432</v>
      </c>
      <c r="EO16" s="16">
        <v>31.08822</v>
      </c>
      <c r="EP16" s="16">
        <v>0.2919872</v>
      </c>
      <c r="EQ16" s="16">
        <v>4.790814</v>
      </c>
      <c r="ER16" s="16">
        <v>0.0461321</v>
      </c>
      <c r="ES16" s="16">
        <v>0.0461425</v>
      </c>
      <c r="ET16" s="16">
        <v>0</v>
      </c>
      <c r="EU16" s="16">
        <v>0</v>
      </c>
      <c r="EV16" s="41">
        <v>3.568656E-16</v>
      </c>
      <c r="EW16" s="41">
        <v>6.257385E-15</v>
      </c>
      <c r="EX16" s="16" t="s">
        <v>157</v>
      </c>
      <c r="EY16" s="16">
        <v>0.0004809</v>
      </c>
      <c r="EZ16" s="41">
        <v>9.8499E-08</v>
      </c>
      <c r="FA16" s="16">
        <v>1.286474</v>
      </c>
      <c r="FB16" s="16">
        <v>1.00009</v>
      </c>
      <c r="FC16" s="16">
        <v>0.000653</v>
      </c>
      <c r="FD16" s="41">
        <v>3.6E-07</v>
      </c>
      <c r="FE16" s="16">
        <v>0.00014</v>
      </c>
      <c r="FF16" s="16">
        <v>0</v>
      </c>
      <c r="FG16" s="16">
        <v>0.0002633</v>
      </c>
      <c r="FH16" s="41">
        <v>3.4E-07</v>
      </c>
      <c r="FI16" s="16">
        <v>0.01077</v>
      </c>
      <c r="FJ16" s="16">
        <v>0</v>
      </c>
      <c r="FK16" s="16">
        <v>0.007529</v>
      </c>
      <c r="FL16" s="16">
        <v>0.000237</v>
      </c>
      <c r="FM16" s="16">
        <v>0</v>
      </c>
      <c r="FN16" s="16">
        <v>0</v>
      </c>
      <c r="FO16" s="16">
        <v>250</v>
      </c>
      <c r="FP16" s="16">
        <v>0</v>
      </c>
      <c r="FQ16" s="16">
        <v>1.96</v>
      </c>
      <c r="FR16" s="16">
        <v>0</v>
      </c>
      <c r="FS16" s="16">
        <v>-0.0167048</v>
      </c>
      <c r="FT16" s="16">
        <v>0.0141569</v>
      </c>
      <c r="FU16" s="16">
        <v>125.1477</v>
      </c>
      <c r="FV16" s="16">
        <v>0.0354211</v>
      </c>
      <c r="FW16" s="16">
        <v>7.137313</v>
      </c>
      <c r="FX16" s="16">
        <v>0.0156659</v>
      </c>
      <c r="FY16" s="16">
        <v>0.7385891</v>
      </c>
      <c r="FZ16" s="16">
        <v>0.0195355</v>
      </c>
      <c r="GA16" s="16">
        <v>1.425656</v>
      </c>
      <c r="GB16" s="16">
        <v>0.0303323</v>
      </c>
      <c r="GC16" s="16">
        <v>0.2921117</v>
      </c>
      <c r="GD16" s="16">
        <v>0.0012296</v>
      </c>
      <c r="GE16" s="16">
        <v>0.002332</v>
      </c>
      <c r="GF16" s="16">
        <v>0.422466</v>
      </c>
      <c r="GG16" s="16">
        <v>0.0570482</v>
      </c>
      <c r="GH16" s="16">
        <v>0.2214341</v>
      </c>
      <c r="GI16" s="16">
        <v>0.4752511</v>
      </c>
      <c r="GJ16" s="16">
        <v>0.8849341</v>
      </c>
      <c r="GK16" s="16">
        <v>0.0085744</v>
      </c>
      <c r="GL16" s="41">
        <v>5.463E-10</v>
      </c>
      <c r="GM16" s="41">
        <v>5.81E-11</v>
      </c>
      <c r="GN16" s="16">
        <v>0</v>
      </c>
      <c r="GO16" s="41">
        <v>4.962E-10</v>
      </c>
      <c r="GP16" s="16">
        <v>0.01975</v>
      </c>
      <c r="GQ16" s="41">
        <v>5.543E-10</v>
      </c>
      <c r="GR16" s="41">
        <v>7.068E-06</v>
      </c>
      <c r="GS16" s="41">
        <v>5.53E-10</v>
      </c>
      <c r="GT16" s="41">
        <v>6.308E-09</v>
      </c>
      <c r="GU16" s="16">
        <v>0</v>
      </c>
      <c r="GV16" s="16">
        <v>0.01167</v>
      </c>
      <c r="GW16" s="16">
        <v>0</v>
      </c>
      <c r="GX16" s="16">
        <v>295.5</v>
      </c>
      <c r="GY16" s="16">
        <v>0.5</v>
      </c>
      <c r="GZ16" s="16">
        <v>1575</v>
      </c>
      <c r="HA16" s="16">
        <v>2</v>
      </c>
      <c r="HB16" s="16">
        <v>0.01077</v>
      </c>
      <c r="HC16" s="16">
        <v>0.0850177</v>
      </c>
    </row>
    <row r="17" spans="1:211" s="16" customFormat="1" ht="12">
      <c r="A17" s="15" t="s">
        <v>242</v>
      </c>
      <c r="B17" s="15" t="s">
        <v>196</v>
      </c>
      <c r="C17" s="102"/>
      <c r="D17" s="103" t="s">
        <v>253</v>
      </c>
      <c r="E17" s="104">
        <v>22</v>
      </c>
      <c r="F17" s="119">
        <v>14.46022</v>
      </c>
      <c r="G17" s="105"/>
      <c r="H17" s="105">
        <v>0.1909312</v>
      </c>
      <c r="I17" s="119">
        <v>30.1521</v>
      </c>
      <c r="J17" s="106">
        <f t="shared" si="0"/>
        <v>1.2831554466985227</v>
      </c>
      <c r="K17" s="116">
        <v>2.672187678074615</v>
      </c>
      <c r="L17" s="106">
        <v>0.016269485745997125</v>
      </c>
      <c r="M17" s="108">
        <v>38.45623</v>
      </c>
      <c r="N17" s="108">
        <v>83.64062007440343</v>
      </c>
      <c r="O17" s="107">
        <v>4.886673</v>
      </c>
      <c r="P17" s="107">
        <v>0.0295181</v>
      </c>
      <c r="Q17" s="109">
        <v>-2.25</v>
      </c>
      <c r="R17" s="110">
        <v>0.029535</v>
      </c>
      <c r="S17" s="111">
        <v>22</v>
      </c>
      <c r="T17" s="111">
        <v>22</v>
      </c>
      <c r="U17" s="112">
        <v>0.020482220835932628</v>
      </c>
      <c r="V17" s="113">
        <v>0.0004809</v>
      </c>
      <c r="W17" s="113">
        <v>9.8499E-08</v>
      </c>
      <c r="X17" s="111">
        <v>6.520100913017207E-16</v>
      </c>
      <c r="Y17" s="111">
        <v>13.040197629050027</v>
      </c>
      <c r="Z17" s="118">
        <v>9.84E-20</v>
      </c>
      <c r="AA17" s="109" t="s">
        <v>55</v>
      </c>
      <c r="AB17" s="111">
        <v>22</v>
      </c>
      <c r="AC17" s="109" t="s">
        <v>57</v>
      </c>
      <c r="AD17" s="109">
        <v>45</v>
      </c>
      <c r="AE17" s="109">
        <v>45</v>
      </c>
      <c r="AF17" s="109" t="s">
        <v>153</v>
      </c>
      <c r="AG17" s="109" t="s">
        <v>157</v>
      </c>
      <c r="AH17" s="111">
        <v>1</v>
      </c>
      <c r="AI17" s="111">
        <v>0</v>
      </c>
      <c r="AJ17" s="111"/>
      <c r="AM17" s="16" t="s">
        <v>196</v>
      </c>
      <c r="AN17" s="16" t="s">
        <v>55</v>
      </c>
      <c r="AO17" s="16">
        <v>36</v>
      </c>
      <c r="AP17" s="40">
        <v>39975</v>
      </c>
      <c r="AQ17" s="16">
        <v>2.766667</v>
      </c>
      <c r="AR17" s="41">
        <v>3453850000</v>
      </c>
      <c r="AS17" s="16" t="s">
        <v>56</v>
      </c>
      <c r="AT17" s="16" t="s">
        <v>57</v>
      </c>
      <c r="AU17" s="16">
        <v>2</v>
      </c>
      <c r="AV17" s="16" t="s">
        <v>58</v>
      </c>
      <c r="AX17" s="16" t="s">
        <v>59</v>
      </c>
      <c r="AY17" s="16">
        <v>7.875</v>
      </c>
      <c r="AZ17" s="16" t="s">
        <v>241</v>
      </c>
      <c r="BA17" s="16" t="s">
        <v>153</v>
      </c>
      <c r="BB17" s="16" t="s">
        <v>154</v>
      </c>
      <c r="BC17" s="16">
        <v>1</v>
      </c>
      <c r="BD17" s="16" t="s">
        <v>155</v>
      </c>
      <c r="BE17" s="16">
        <v>1</v>
      </c>
      <c r="BF17" s="16" t="s">
        <v>156</v>
      </c>
      <c r="BG17" s="16">
        <v>22</v>
      </c>
      <c r="BH17" s="16">
        <v>22</v>
      </c>
      <c r="BI17" s="16">
        <v>0</v>
      </c>
      <c r="BJ17" s="16">
        <v>22</v>
      </c>
      <c r="BK17" s="16">
        <v>0</v>
      </c>
      <c r="BL17" s="16">
        <v>45</v>
      </c>
      <c r="BM17" s="16">
        <v>45</v>
      </c>
      <c r="BN17" s="16">
        <v>3</v>
      </c>
      <c r="BQ17" s="16">
        <v>0</v>
      </c>
      <c r="BR17" s="16">
        <v>-0.0088231</v>
      </c>
      <c r="BS17" s="16">
        <v>0.0141874</v>
      </c>
      <c r="BT17" s="16">
        <v>188.5877</v>
      </c>
      <c r="BU17" s="16">
        <v>0.0405498</v>
      </c>
      <c r="BV17" s="16">
        <v>13.04065</v>
      </c>
      <c r="BW17" s="16">
        <v>0.0154244</v>
      </c>
      <c r="BX17" s="16">
        <v>0.9797389</v>
      </c>
      <c r="BY17" s="16">
        <v>0.0193759</v>
      </c>
      <c r="BZ17" s="16">
        <v>1.935039</v>
      </c>
      <c r="CA17" s="16">
        <v>0.0234308</v>
      </c>
      <c r="CB17" s="16">
        <v>0.3932381</v>
      </c>
      <c r="CC17" s="16">
        <v>0.0014484</v>
      </c>
      <c r="CD17" s="16">
        <v>0.0291049</v>
      </c>
      <c r="CE17" s="16">
        <v>0.005779</v>
      </c>
      <c r="CF17" s="16">
        <v>200.1184</v>
      </c>
      <c r="CG17" s="16">
        <v>0.0325866</v>
      </c>
      <c r="CH17" s="16">
        <v>13.05565</v>
      </c>
      <c r="CI17" s="16">
        <v>0.0101028</v>
      </c>
      <c r="CJ17" s="16">
        <v>0.986379</v>
      </c>
      <c r="CK17" s="16">
        <v>0.0105764</v>
      </c>
      <c r="CL17" s="16">
        <v>1.952314</v>
      </c>
      <c r="CM17" s="16">
        <v>0.0133913</v>
      </c>
      <c r="CN17" s="16">
        <v>0.424114</v>
      </c>
      <c r="CO17" s="16">
        <v>0.0012667</v>
      </c>
      <c r="CP17" s="16">
        <v>1</v>
      </c>
      <c r="CQ17" s="16">
        <v>0</v>
      </c>
      <c r="CR17" s="16">
        <v>1</v>
      </c>
      <c r="CS17" s="16">
        <v>0</v>
      </c>
      <c r="CT17" s="16">
        <v>1</v>
      </c>
      <c r="CU17" s="16">
        <v>0</v>
      </c>
      <c r="CV17" s="16">
        <v>1</v>
      </c>
      <c r="CW17" s="16">
        <v>0</v>
      </c>
      <c r="CX17" s="16">
        <v>1</v>
      </c>
      <c r="CY17" s="16">
        <v>0</v>
      </c>
      <c r="CZ17" s="16">
        <v>1</v>
      </c>
      <c r="DA17" s="16">
        <v>0</v>
      </c>
      <c r="DB17" s="16">
        <v>1</v>
      </c>
      <c r="DC17" s="16">
        <v>0</v>
      </c>
      <c r="DD17" s="16">
        <v>1</v>
      </c>
      <c r="DE17" s="16">
        <v>0</v>
      </c>
      <c r="DF17" s="16">
        <v>1</v>
      </c>
      <c r="DG17" s="16">
        <v>0</v>
      </c>
      <c r="DH17" s="16">
        <v>1</v>
      </c>
      <c r="DI17" s="16">
        <v>0</v>
      </c>
      <c r="DJ17" s="16">
        <v>1</v>
      </c>
      <c r="DK17" s="16">
        <v>0</v>
      </c>
      <c r="DL17" s="16">
        <v>1.024779</v>
      </c>
      <c r="DM17" s="16">
        <v>0.0011124</v>
      </c>
      <c r="DN17" s="16">
        <v>0.037928</v>
      </c>
      <c r="DO17" s="16">
        <v>0.0129571</v>
      </c>
      <c r="DP17" s="16">
        <v>11.53065</v>
      </c>
      <c r="DQ17" s="16">
        <v>0.024133</v>
      </c>
      <c r="DR17" s="16">
        <v>0.0150033</v>
      </c>
      <c r="DS17" s="16">
        <v>0.0116553</v>
      </c>
      <c r="DT17" s="16">
        <v>0.0066401</v>
      </c>
      <c r="DU17" s="16">
        <v>0.0162347</v>
      </c>
      <c r="DV17" s="16">
        <v>0.0172755</v>
      </c>
      <c r="DW17" s="16">
        <v>0.0192269</v>
      </c>
      <c r="DX17" s="16">
        <v>0.0403843</v>
      </c>
      <c r="DY17" s="16">
        <v>0.0004364</v>
      </c>
      <c r="DZ17" s="16">
        <v>0.0301521</v>
      </c>
      <c r="EA17" s="16">
        <v>0.0001166</v>
      </c>
      <c r="EB17" s="16">
        <v>0.1667289</v>
      </c>
      <c r="EC17" s="16">
        <v>0.1909312</v>
      </c>
      <c r="ED17" s="16">
        <v>0.0023229</v>
      </c>
      <c r="EE17" s="16">
        <v>0.3742252</v>
      </c>
      <c r="EF17" s="16">
        <v>0.0045529</v>
      </c>
      <c r="EG17" s="16">
        <v>0.1701719</v>
      </c>
      <c r="EH17" s="41">
        <v>9.431099E-07</v>
      </c>
      <c r="EI17" s="16">
        <v>0.0751228</v>
      </c>
      <c r="EJ17" s="16">
        <v>0.0014883</v>
      </c>
      <c r="EK17" s="16">
        <v>14.46022</v>
      </c>
      <c r="EL17" s="16">
        <v>0.0173838</v>
      </c>
      <c r="EM17" s="16">
        <v>5.558653</v>
      </c>
      <c r="EN17" s="16">
        <v>0.033622</v>
      </c>
      <c r="EO17" s="16">
        <v>38.45623</v>
      </c>
      <c r="EP17" s="16">
        <v>0.2282524</v>
      </c>
      <c r="EQ17" s="16">
        <v>4.886673</v>
      </c>
      <c r="ER17" s="16">
        <v>0.0295181</v>
      </c>
      <c r="ES17" s="16">
        <v>0.029535</v>
      </c>
      <c r="ET17" s="16">
        <v>0.0159286</v>
      </c>
      <c r="EU17" s="16">
        <v>0</v>
      </c>
      <c r="EV17" s="41">
        <v>6.520914E-16</v>
      </c>
      <c r="EW17" s="41">
        <v>9.429385E-15</v>
      </c>
      <c r="EX17" s="16" t="s">
        <v>157</v>
      </c>
      <c r="EY17" s="16">
        <v>0.0004809</v>
      </c>
      <c r="EZ17" s="41">
        <v>9.8499E-08</v>
      </c>
      <c r="FA17" s="16">
        <v>1.286844</v>
      </c>
      <c r="FB17" s="16">
        <v>1.00009</v>
      </c>
      <c r="FC17" s="16">
        <v>0.000653</v>
      </c>
      <c r="FD17" s="41">
        <v>3.6E-07</v>
      </c>
      <c r="FE17" s="16">
        <v>0.00014</v>
      </c>
      <c r="FF17" s="16">
        <v>0</v>
      </c>
      <c r="FG17" s="16">
        <v>0.0002633</v>
      </c>
      <c r="FH17" s="41">
        <v>3.4E-07</v>
      </c>
      <c r="FI17" s="16">
        <v>0.01077</v>
      </c>
      <c r="FJ17" s="16">
        <v>0</v>
      </c>
      <c r="FK17" s="16">
        <v>0.007529</v>
      </c>
      <c r="FL17" s="16">
        <v>0.000237</v>
      </c>
      <c r="FM17" s="16">
        <v>0</v>
      </c>
      <c r="FN17" s="16">
        <v>0</v>
      </c>
      <c r="FO17" s="16">
        <v>250</v>
      </c>
      <c r="FP17" s="16">
        <v>0</v>
      </c>
      <c r="FQ17" s="16">
        <v>1.96</v>
      </c>
      <c r="FR17" s="16">
        <v>0</v>
      </c>
      <c r="FS17" s="16">
        <v>-0.0088231</v>
      </c>
      <c r="FT17" s="16">
        <v>0.0141874</v>
      </c>
      <c r="FU17" s="16">
        <v>188.5877</v>
      </c>
      <c r="FV17" s="16">
        <v>0.0405498</v>
      </c>
      <c r="FW17" s="16">
        <v>13.04183</v>
      </c>
      <c r="FX17" s="16">
        <v>0.0154258</v>
      </c>
      <c r="FY17" s="16">
        <v>0.9797389</v>
      </c>
      <c r="FZ17" s="16">
        <v>0.0193759</v>
      </c>
      <c r="GA17" s="16">
        <v>2.490093</v>
      </c>
      <c r="GB17" s="16">
        <v>0.0301518</v>
      </c>
      <c r="GC17" s="16">
        <v>0.3932381</v>
      </c>
      <c r="GD17" s="16">
        <v>0.0014484</v>
      </c>
      <c r="GE17" s="16">
        <v>0.0020827</v>
      </c>
      <c r="GF17" s="16">
        <v>0.3695979</v>
      </c>
      <c r="GG17" s="16">
        <v>0.0691826</v>
      </c>
      <c r="GH17" s="16">
        <v>0.1202951</v>
      </c>
      <c r="GI17" s="16">
        <v>0.3874694</v>
      </c>
      <c r="GJ17" s="16">
        <v>0.9506418</v>
      </c>
      <c r="GK17" s="16">
        <v>0.0104148</v>
      </c>
      <c r="GL17" s="41">
        <v>5.463E-10</v>
      </c>
      <c r="GM17" s="41">
        <v>5.81E-11</v>
      </c>
      <c r="GN17" s="16">
        <v>0</v>
      </c>
      <c r="GO17" s="41">
        <v>4.962E-10</v>
      </c>
      <c r="GP17" s="16">
        <v>0.01975</v>
      </c>
      <c r="GQ17" s="41">
        <v>5.543E-10</v>
      </c>
      <c r="GR17" s="41">
        <v>7.068E-06</v>
      </c>
      <c r="GS17" s="41">
        <v>5.53E-10</v>
      </c>
      <c r="GT17" s="41">
        <v>6.308E-09</v>
      </c>
      <c r="GU17" s="16">
        <v>0</v>
      </c>
      <c r="GV17" s="16">
        <v>0.01167</v>
      </c>
      <c r="GW17" s="16">
        <v>0</v>
      </c>
      <c r="GX17" s="16">
        <v>295.5</v>
      </c>
      <c r="GY17" s="16">
        <v>0.5</v>
      </c>
      <c r="GZ17" s="16">
        <v>1575</v>
      </c>
      <c r="HA17" s="16">
        <v>2</v>
      </c>
      <c r="HB17" s="16">
        <v>0.01077</v>
      </c>
      <c r="HC17" s="16">
        <v>0.05868</v>
      </c>
    </row>
    <row r="18" spans="1:211" s="16" customFormat="1" ht="12">
      <c r="A18" s="15" t="s">
        <v>242</v>
      </c>
      <c r="B18" s="15" t="s">
        <v>197</v>
      </c>
      <c r="C18" s="102"/>
      <c r="D18" s="103" t="s">
        <v>254</v>
      </c>
      <c r="E18" s="104">
        <v>23</v>
      </c>
      <c r="F18" s="119">
        <v>12.9898</v>
      </c>
      <c r="G18" s="105"/>
      <c r="H18" s="105">
        <v>0.2061173</v>
      </c>
      <c r="I18" s="119">
        <v>25.328400000000002</v>
      </c>
      <c r="J18" s="106">
        <f t="shared" si="0"/>
        <v>1.0465475228752428</v>
      </c>
      <c r="K18" s="116">
        <v>2.475308962420913</v>
      </c>
      <c r="L18" s="106">
        <v>0.01318112000176138</v>
      </c>
      <c r="M18" s="108">
        <v>42.47377</v>
      </c>
      <c r="N18" s="108">
        <v>99.99999999999999</v>
      </c>
      <c r="O18" s="107">
        <v>4.848175</v>
      </c>
      <c r="P18" s="107">
        <v>0.0312011</v>
      </c>
      <c r="Q18" s="109">
        <v>-2.25</v>
      </c>
      <c r="R18" s="110">
        <v>0.0312169</v>
      </c>
      <c r="S18" s="111">
        <v>23</v>
      </c>
      <c r="T18" s="111">
        <v>23</v>
      </c>
      <c r="U18" s="112">
        <v>0.020482220835932628</v>
      </c>
      <c r="V18" s="113">
        <v>0.0004809</v>
      </c>
      <c r="W18" s="113">
        <v>9.8499E-08</v>
      </c>
      <c r="X18" s="111">
        <v>5.31782485432376E-16</v>
      </c>
      <c r="Y18" s="111">
        <v>10.635645557675232</v>
      </c>
      <c r="Z18" s="118">
        <v>9.84E-20</v>
      </c>
      <c r="AA18" s="109" t="s">
        <v>55</v>
      </c>
      <c r="AB18" s="111">
        <v>23</v>
      </c>
      <c r="AC18" s="109" t="s">
        <v>57</v>
      </c>
      <c r="AD18" s="109">
        <v>45</v>
      </c>
      <c r="AE18" s="109">
        <v>45</v>
      </c>
      <c r="AF18" s="109" t="s">
        <v>153</v>
      </c>
      <c r="AG18" s="109" t="s">
        <v>157</v>
      </c>
      <c r="AH18" s="111">
        <v>1</v>
      </c>
      <c r="AI18" s="111">
        <v>0</v>
      </c>
      <c r="AJ18" s="111"/>
      <c r="AM18" s="16" t="s">
        <v>197</v>
      </c>
      <c r="AN18" s="16" t="s">
        <v>55</v>
      </c>
      <c r="AO18" s="16">
        <v>36</v>
      </c>
      <c r="AP18" s="40">
        <v>39975</v>
      </c>
      <c r="AQ18" s="16">
        <v>3.116667</v>
      </c>
      <c r="AR18" s="41">
        <v>3453851000</v>
      </c>
      <c r="AS18" s="16" t="s">
        <v>56</v>
      </c>
      <c r="AT18" s="16" t="s">
        <v>57</v>
      </c>
      <c r="AU18" s="16">
        <v>2</v>
      </c>
      <c r="AV18" s="16" t="s">
        <v>58</v>
      </c>
      <c r="AX18" s="16" t="s">
        <v>59</v>
      </c>
      <c r="AY18" s="16">
        <v>7.875</v>
      </c>
      <c r="AZ18" s="16" t="s">
        <v>241</v>
      </c>
      <c r="BA18" s="16" t="s">
        <v>153</v>
      </c>
      <c r="BB18" s="16" t="s">
        <v>154</v>
      </c>
      <c r="BC18" s="16">
        <v>1</v>
      </c>
      <c r="BD18" s="16" t="s">
        <v>155</v>
      </c>
      <c r="BE18" s="16">
        <v>1</v>
      </c>
      <c r="BF18" s="16" t="s">
        <v>156</v>
      </c>
      <c r="BG18" s="16">
        <v>23</v>
      </c>
      <c r="BH18" s="16">
        <v>23</v>
      </c>
      <c r="BI18" s="16">
        <v>0</v>
      </c>
      <c r="BJ18" s="16">
        <v>23</v>
      </c>
      <c r="BK18" s="16">
        <v>0</v>
      </c>
      <c r="BL18" s="16">
        <v>45</v>
      </c>
      <c r="BM18" s="16">
        <v>45</v>
      </c>
      <c r="BN18" s="16">
        <v>3</v>
      </c>
      <c r="BQ18" s="16">
        <v>0</v>
      </c>
      <c r="BR18" s="16">
        <v>-0.0032317</v>
      </c>
      <c r="BS18" s="16">
        <v>0.0141374</v>
      </c>
      <c r="BT18" s="16">
        <v>138.1736</v>
      </c>
      <c r="BU18" s="16">
        <v>0.0358563</v>
      </c>
      <c r="BV18" s="16">
        <v>10.63612</v>
      </c>
      <c r="BW18" s="16">
        <v>0.016086</v>
      </c>
      <c r="BX18" s="16">
        <v>0.6708999</v>
      </c>
      <c r="BY18" s="16">
        <v>0.0192091</v>
      </c>
      <c r="BZ18" s="16">
        <v>1.70328</v>
      </c>
      <c r="CA18" s="16">
        <v>0.0225011</v>
      </c>
      <c r="CB18" s="16">
        <v>0.2694199</v>
      </c>
      <c r="CC18" s="16">
        <v>0.0012373</v>
      </c>
      <c r="CD18" s="16">
        <v>0.0346963</v>
      </c>
      <c r="CE18" s="16">
        <v>0.0056551</v>
      </c>
      <c r="CF18" s="16">
        <v>149.9139</v>
      </c>
      <c r="CG18" s="16">
        <v>0.0264466</v>
      </c>
      <c r="CH18" s="16">
        <v>10.65248</v>
      </c>
      <c r="CI18" s="16">
        <v>0.0110929</v>
      </c>
      <c r="CJ18" s="16">
        <v>0.6771795</v>
      </c>
      <c r="CK18" s="16">
        <v>0.0103205</v>
      </c>
      <c r="CL18" s="16">
        <v>1.72229</v>
      </c>
      <c r="CM18" s="16">
        <v>0.0117128</v>
      </c>
      <c r="CN18" s="16">
        <v>0.303974</v>
      </c>
      <c r="CO18" s="16">
        <v>0.0010795</v>
      </c>
      <c r="CP18" s="16">
        <v>1</v>
      </c>
      <c r="CQ18" s="16">
        <v>0</v>
      </c>
      <c r="CR18" s="16">
        <v>1</v>
      </c>
      <c r="CS18" s="16">
        <v>0</v>
      </c>
      <c r="CT18" s="16">
        <v>1</v>
      </c>
      <c r="CU18" s="16">
        <v>0</v>
      </c>
      <c r="CV18" s="16">
        <v>1</v>
      </c>
      <c r="CW18" s="16">
        <v>0</v>
      </c>
      <c r="CX18" s="16">
        <v>1</v>
      </c>
      <c r="CY18" s="16">
        <v>0</v>
      </c>
      <c r="CZ18" s="16">
        <v>1</v>
      </c>
      <c r="DA18" s="16">
        <v>0</v>
      </c>
      <c r="DB18" s="16">
        <v>1</v>
      </c>
      <c r="DC18" s="16">
        <v>0</v>
      </c>
      <c r="DD18" s="16">
        <v>1</v>
      </c>
      <c r="DE18" s="16">
        <v>0</v>
      </c>
      <c r="DF18" s="16">
        <v>1</v>
      </c>
      <c r="DG18" s="16">
        <v>0</v>
      </c>
      <c r="DH18" s="16">
        <v>1</v>
      </c>
      <c r="DI18" s="16">
        <v>0</v>
      </c>
      <c r="DJ18" s="16">
        <v>1</v>
      </c>
      <c r="DK18" s="16">
        <v>0</v>
      </c>
      <c r="DL18" s="16">
        <v>1.024779</v>
      </c>
      <c r="DM18" s="16">
        <v>0.0011124</v>
      </c>
      <c r="DN18" s="16">
        <v>0.037928</v>
      </c>
      <c r="DO18" s="16">
        <v>0.0129571</v>
      </c>
      <c r="DP18" s="16">
        <v>11.74032</v>
      </c>
      <c r="DQ18" s="16">
        <v>0.0242127</v>
      </c>
      <c r="DR18" s="16">
        <v>0.0163641</v>
      </c>
      <c r="DS18" s="16">
        <v>0.0116493</v>
      </c>
      <c r="DT18" s="16">
        <v>0.0062797</v>
      </c>
      <c r="DU18" s="16">
        <v>0.0162012</v>
      </c>
      <c r="DV18" s="16">
        <v>0.0190097</v>
      </c>
      <c r="DW18" s="16">
        <v>0.0192122</v>
      </c>
      <c r="DX18" s="16">
        <v>0.0410686</v>
      </c>
      <c r="DY18" s="16">
        <v>0.0004391</v>
      </c>
      <c r="DZ18" s="16">
        <v>0.0253284</v>
      </c>
      <c r="EA18" s="16">
        <v>0.0001225</v>
      </c>
      <c r="EB18" s="16">
        <v>0.2142684</v>
      </c>
      <c r="EC18" s="16">
        <v>0.2061173</v>
      </c>
      <c r="ED18" s="16">
        <v>0.0027407</v>
      </c>
      <c r="EE18" s="16">
        <v>0.4039899</v>
      </c>
      <c r="EF18" s="16">
        <v>0.0053718</v>
      </c>
      <c r="EG18" s="16">
        <v>0.1378447</v>
      </c>
      <c r="EH18" s="41">
        <v>1.112721E-06</v>
      </c>
      <c r="EI18" s="16">
        <v>0.0630718</v>
      </c>
      <c r="EJ18" s="16">
        <v>0.0018084</v>
      </c>
      <c r="EK18" s="16">
        <v>12.9898</v>
      </c>
      <c r="EL18" s="16">
        <v>0.0199328</v>
      </c>
      <c r="EM18" s="16">
        <v>5.514803</v>
      </c>
      <c r="EN18" s="16">
        <v>0.0355383</v>
      </c>
      <c r="EO18" s="16">
        <v>42.47377</v>
      </c>
      <c r="EP18" s="16">
        <v>0.266269</v>
      </c>
      <c r="EQ18" s="16">
        <v>4.848175</v>
      </c>
      <c r="ER18" s="16">
        <v>0.0312011</v>
      </c>
      <c r="ES18" s="16">
        <v>0.0312169</v>
      </c>
      <c r="ET18" s="16">
        <v>0.035587</v>
      </c>
      <c r="EU18" s="16">
        <v>0</v>
      </c>
      <c r="EV18" s="41">
        <v>5.318541E-16</v>
      </c>
      <c r="EW18" s="41">
        <v>6.908678E-15</v>
      </c>
      <c r="EX18" s="16" t="s">
        <v>157</v>
      </c>
      <c r="EY18" s="16">
        <v>0.0004809</v>
      </c>
      <c r="EZ18" s="41">
        <v>9.8499E-08</v>
      </c>
      <c r="FA18" s="16">
        <v>1.287214</v>
      </c>
      <c r="FB18" s="16">
        <v>1.00009</v>
      </c>
      <c r="FC18" s="16">
        <v>0.000653</v>
      </c>
      <c r="FD18" s="41">
        <v>3.6E-07</v>
      </c>
      <c r="FE18" s="16">
        <v>0.00014</v>
      </c>
      <c r="FF18" s="16">
        <v>0</v>
      </c>
      <c r="FG18" s="16">
        <v>0.0002633</v>
      </c>
      <c r="FH18" s="41">
        <v>3.4E-07</v>
      </c>
      <c r="FI18" s="16">
        <v>0.01077</v>
      </c>
      <c r="FJ18" s="16">
        <v>0</v>
      </c>
      <c r="FK18" s="16">
        <v>0.007529</v>
      </c>
      <c r="FL18" s="16">
        <v>0.000237</v>
      </c>
      <c r="FM18" s="16">
        <v>0</v>
      </c>
      <c r="FN18" s="16">
        <v>0</v>
      </c>
      <c r="FO18" s="16">
        <v>250</v>
      </c>
      <c r="FP18" s="16">
        <v>0</v>
      </c>
      <c r="FQ18" s="16">
        <v>1.96</v>
      </c>
      <c r="FR18" s="16">
        <v>0</v>
      </c>
      <c r="FS18" s="16">
        <v>-0.0032317</v>
      </c>
      <c r="FT18" s="16">
        <v>0.0141374</v>
      </c>
      <c r="FU18" s="16">
        <v>138.1736</v>
      </c>
      <c r="FV18" s="16">
        <v>0.0358563</v>
      </c>
      <c r="FW18" s="16">
        <v>10.63708</v>
      </c>
      <c r="FX18" s="16">
        <v>0.0160874</v>
      </c>
      <c r="FY18" s="16">
        <v>0.6708999</v>
      </c>
      <c r="FZ18" s="16">
        <v>0.0192091</v>
      </c>
      <c r="GA18" s="16">
        <v>2.192487</v>
      </c>
      <c r="GB18" s="16">
        <v>0.0289638</v>
      </c>
      <c r="GC18" s="16">
        <v>0.2694199</v>
      </c>
      <c r="GD18" s="16">
        <v>0.0012373</v>
      </c>
      <c r="GE18" s="16">
        <v>0.0019467</v>
      </c>
      <c r="GF18" s="16">
        <v>0.4609792</v>
      </c>
      <c r="GG18" s="16">
        <v>0.0770177</v>
      </c>
      <c r="GH18" s="16">
        <v>0.1535584</v>
      </c>
      <c r="GI18" s="16">
        <v>0.4844643</v>
      </c>
      <c r="GJ18" s="16">
        <v>0.9485014</v>
      </c>
      <c r="GK18" s="16">
        <v>0.0095297</v>
      </c>
      <c r="GL18" s="41">
        <v>5.463E-10</v>
      </c>
      <c r="GM18" s="41">
        <v>5.81E-11</v>
      </c>
      <c r="GN18" s="16">
        <v>0</v>
      </c>
      <c r="GO18" s="41">
        <v>4.962E-10</v>
      </c>
      <c r="GP18" s="16">
        <v>0.01975</v>
      </c>
      <c r="GQ18" s="41">
        <v>5.543E-10</v>
      </c>
      <c r="GR18" s="41">
        <v>7.068E-06</v>
      </c>
      <c r="GS18" s="41">
        <v>5.53E-10</v>
      </c>
      <c r="GT18" s="41">
        <v>6.308E-09</v>
      </c>
      <c r="GU18" s="16">
        <v>0</v>
      </c>
      <c r="GV18" s="16">
        <v>0.01167</v>
      </c>
      <c r="GW18" s="16">
        <v>0</v>
      </c>
      <c r="GX18" s="16">
        <v>295.5</v>
      </c>
      <c r="GY18" s="16">
        <v>0.5</v>
      </c>
      <c r="GZ18" s="16">
        <v>1575</v>
      </c>
      <c r="HA18" s="16">
        <v>2</v>
      </c>
      <c r="HB18" s="16">
        <v>0.01077</v>
      </c>
      <c r="HC18" s="16">
        <v>0.0475327</v>
      </c>
    </row>
    <row r="19" spans="1:202" s="16" customFormat="1" ht="12">
      <c r="A19" s="15" t="s">
        <v>267</v>
      </c>
      <c r="B19" s="15"/>
      <c r="C19" s="102"/>
      <c r="D19" s="114" t="s">
        <v>339</v>
      </c>
      <c r="E19" s="104"/>
      <c r="F19" s="105"/>
      <c r="G19" s="105"/>
      <c r="H19" s="105" t="s">
        <v>355</v>
      </c>
      <c r="I19" s="105"/>
      <c r="J19" s="117">
        <v>6.397232215615773</v>
      </c>
      <c r="K19" s="116">
        <v>2.5672942052267924</v>
      </c>
      <c r="L19" s="107"/>
      <c r="M19" s="108"/>
      <c r="N19" s="108" t="str">
        <f>"K2O="&amp;TEXT((($J19*0.000000000000001)/($AB19*$V19))*384117000000,"0.00")&amp;"%"</f>
        <v>K2O=0.70%</v>
      </c>
      <c r="O19" s="107">
        <v>4.744260102680992</v>
      </c>
      <c r="P19" s="107">
        <v>0.050017042842486675</v>
      </c>
      <c r="Q19" s="109"/>
      <c r="R19" s="110"/>
      <c r="S19" s="111"/>
      <c r="T19" s="111"/>
      <c r="U19" s="112"/>
      <c r="V19" s="102">
        <v>0.0004809</v>
      </c>
      <c r="W19" s="102" t="s">
        <v>268</v>
      </c>
      <c r="X19" s="111"/>
      <c r="Y19" s="111"/>
      <c r="Z19" s="111"/>
      <c r="AA19" s="109" t="s">
        <v>55</v>
      </c>
      <c r="AB19" s="102">
        <v>7.35</v>
      </c>
      <c r="AC19" s="109" t="s">
        <v>57</v>
      </c>
      <c r="AD19" s="109"/>
      <c r="AE19" s="109"/>
      <c r="AF19" s="109"/>
      <c r="AG19" s="109" t="s">
        <v>157</v>
      </c>
      <c r="AH19" s="111"/>
      <c r="AI19" s="111"/>
      <c r="AJ19" s="111"/>
      <c r="AP19" s="40"/>
      <c r="AR19" s="41"/>
      <c r="EH19" s="41"/>
      <c r="EV19" s="41"/>
      <c r="EW19" s="41"/>
      <c r="EZ19" s="41"/>
      <c r="FD19" s="41"/>
      <c r="FH19" s="41"/>
      <c r="GL19" s="41"/>
      <c r="GM19" s="41"/>
      <c r="GO19" s="41"/>
      <c r="GQ19" s="41"/>
      <c r="GR19" s="41"/>
      <c r="GS19" s="41"/>
      <c r="GT19" s="41"/>
    </row>
    <row r="20" spans="1:202" s="48" customFormat="1" ht="12">
      <c r="A20" s="47" t="s">
        <v>269</v>
      </c>
      <c r="B20" s="47"/>
      <c r="C20" s="120"/>
      <c r="D20" s="114" t="s">
        <v>340</v>
      </c>
      <c r="E20" s="121"/>
      <c r="F20" s="122" t="s">
        <v>356</v>
      </c>
      <c r="G20" s="122"/>
      <c r="H20" s="122" t="s">
        <v>357</v>
      </c>
      <c r="I20" s="122" t="s">
        <v>358</v>
      </c>
      <c r="J20" s="123">
        <v>4.951224248128058</v>
      </c>
      <c r="K20" s="124" t="s">
        <v>359</v>
      </c>
      <c r="L20" s="125"/>
      <c r="M20" s="126"/>
      <c r="N20" s="126">
        <v>77.39635019097821</v>
      </c>
      <c r="O20" s="125">
        <v>4.868825897380225</v>
      </c>
      <c r="P20" s="125">
        <v>0.048435835770066174</v>
      </c>
      <c r="Q20" s="127"/>
      <c r="R20" s="128"/>
      <c r="S20" s="129"/>
      <c r="T20" s="129"/>
      <c r="U20" s="130"/>
      <c r="V20" s="120"/>
      <c r="W20" s="120" t="s">
        <v>268</v>
      </c>
      <c r="X20" s="129"/>
      <c r="Y20" s="129"/>
      <c r="Z20" s="120">
        <v>0</v>
      </c>
      <c r="AA20" s="127" t="s">
        <v>55</v>
      </c>
      <c r="AB20" s="120" t="s">
        <v>270</v>
      </c>
      <c r="AC20" s="127" t="s">
        <v>57</v>
      </c>
      <c r="AD20" s="127"/>
      <c r="AE20" s="127"/>
      <c r="AF20" s="127"/>
      <c r="AG20" s="127" t="s">
        <v>157</v>
      </c>
      <c r="AH20" s="129"/>
      <c r="AI20" s="129"/>
      <c r="AJ20" s="129"/>
      <c r="AP20" s="49"/>
      <c r="AR20" s="50"/>
      <c r="EH20" s="50"/>
      <c r="EV20" s="50"/>
      <c r="EW20" s="50"/>
      <c r="EZ20" s="50"/>
      <c r="FD20" s="50"/>
      <c r="FH20" s="50"/>
      <c r="GL20" s="50"/>
      <c r="GM20" s="50"/>
      <c r="GO20" s="50"/>
      <c r="GQ20" s="50"/>
      <c r="GR20" s="50"/>
      <c r="GS20" s="50"/>
      <c r="GT20" s="50"/>
    </row>
    <row r="21" spans="1:202" s="16" customFormat="1" ht="12">
      <c r="A21" s="15" t="s">
        <v>271</v>
      </c>
      <c r="B21" s="15"/>
      <c r="C21" s="111"/>
      <c r="D21" s="131" t="s">
        <v>341</v>
      </c>
      <c r="E21" s="132"/>
      <c r="F21" s="133" t="s">
        <v>360</v>
      </c>
      <c r="G21" s="133"/>
      <c r="H21" s="133" t="s">
        <v>355</v>
      </c>
      <c r="I21" s="133" t="s">
        <v>361</v>
      </c>
      <c r="J21" s="134"/>
      <c r="K21" s="135" t="s">
        <v>342</v>
      </c>
      <c r="L21" s="136"/>
      <c r="M21" s="137" t="s">
        <v>273</v>
      </c>
      <c r="N21" s="137"/>
      <c r="O21" s="136">
        <v>4.921956041248447</v>
      </c>
      <c r="P21" s="136">
        <v>0.06</v>
      </c>
      <c r="Q21" s="109"/>
      <c r="R21" s="110"/>
      <c r="S21" s="111"/>
      <c r="T21" s="111"/>
      <c r="U21" s="112"/>
      <c r="V21" s="102"/>
      <c r="W21" s="102"/>
      <c r="X21" s="111"/>
      <c r="Y21" s="111"/>
      <c r="Z21" s="102"/>
      <c r="AA21" s="109"/>
      <c r="AB21" s="102"/>
      <c r="AC21" s="109"/>
      <c r="AD21" s="109"/>
      <c r="AE21" s="109"/>
      <c r="AF21" s="109"/>
      <c r="AG21" s="109"/>
      <c r="AH21" s="111"/>
      <c r="AI21" s="111"/>
      <c r="AJ21" s="111"/>
      <c r="AP21" s="40"/>
      <c r="AR21" s="41"/>
      <c r="EH21" s="41"/>
      <c r="EV21" s="41"/>
      <c r="EW21" s="41"/>
      <c r="EZ21" s="41"/>
      <c r="FD21" s="41"/>
      <c r="FH21" s="41"/>
      <c r="GL21" s="41"/>
      <c r="GM21" s="41"/>
      <c r="GO21" s="41"/>
      <c r="GQ21" s="41"/>
      <c r="GR21" s="41"/>
      <c r="GS21" s="41"/>
      <c r="GT21" s="41"/>
    </row>
    <row r="22" spans="1:202" s="25" customFormat="1" ht="12.75">
      <c r="A22" s="37"/>
      <c r="B22" s="37"/>
      <c r="C22" s="138" t="s">
        <v>343</v>
      </c>
      <c r="D22" s="139"/>
      <c r="E22" s="140"/>
      <c r="F22" s="141"/>
      <c r="G22" s="141"/>
      <c r="H22" s="141"/>
      <c r="I22" s="141"/>
      <c r="J22" s="142"/>
      <c r="K22" s="143"/>
      <c r="L22" s="143"/>
      <c r="M22" s="144"/>
      <c r="N22" s="144"/>
      <c r="O22" s="143"/>
      <c r="P22" s="143"/>
      <c r="Q22" s="109"/>
      <c r="R22" s="110"/>
      <c r="S22" s="111"/>
      <c r="T22" s="111"/>
      <c r="U22" s="112"/>
      <c r="V22" s="113"/>
      <c r="W22" s="113"/>
      <c r="X22" s="111"/>
      <c r="Y22" s="111"/>
      <c r="Z22" s="111"/>
      <c r="AA22" s="109"/>
      <c r="AB22" s="111"/>
      <c r="AC22" s="109"/>
      <c r="AD22" s="109"/>
      <c r="AE22" s="109"/>
      <c r="AF22" s="109"/>
      <c r="AG22" s="109"/>
      <c r="AH22" s="111"/>
      <c r="AI22" s="111"/>
      <c r="AJ22" s="111"/>
      <c r="AP22" s="38"/>
      <c r="AR22" s="39"/>
      <c r="EH22" s="39"/>
      <c r="EV22" s="39"/>
      <c r="EW22" s="39"/>
      <c r="EZ22" s="39"/>
      <c r="FD22" s="39"/>
      <c r="FH22" s="39"/>
      <c r="GL22" s="39"/>
      <c r="GM22" s="39"/>
      <c r="GO22" s="39"/>
      <c r="GQ22" s="39"/>
      <c r="GR22" s="39"/>
      <c r="GS22" s="39"/>
      <c r="GT22" s="39"/>
    </row>
    <row r="23" spans="1:36" s="53" customFormat="1" ht="12">
      <c r="A23" s="52"/>
      <c r="B23" s="52"/>
      <c r="C23" s="145" t="s">
        <v>274</v>
      </c>
      <c r="D23" s="146"/>
      <c r="E23" s="147"/>
      <c r="F23" s="148"/>
      <c r="G23" s="148"/>
      <c r="H23" s="148"/>
      <c r="I23" s="148"/>
      <c r="J23" s="149"/>
      <c r="K23" s="150"/>
      <c r="L23" s="150"/>
      <c r="M23" s="151"/>
      <c r="N23" s="151"/>
      <c r="O23" s="150"/>
      <c r="P23" s="150"/>
      <c r="Q23" s="152"/>
      <c r="R23" s="110"/>
      <c r="S23" s="111"/>
      <c r="T23" s="111"/>
      <c r="U23" s="112"/>
      <c r="V23" s="113"/>
      <c r="W23" s="113"/>
      <c r="X23" s="111"/>
      <c r="Y23" s="111"/>
      <c r="Z23" s="111"/>
      <c r="AA23" s="109"/>
      <c r="AB23" s="111"/>
      <c r="AC23" s="109"/>
      <c r="AD23" s="109"/>
      <c r="AE23" s="109"/>
      <c r="AF23" s="109"/>
      <c r="AG23" s="109"/>
      <c r="AH23" s="111"/>
      <c r="AI23" s="111"/>
      <c r="AJ23" s="111"/>
    </row>
    <row r="24" spans="1:36" s="53" customFormat="1" ht="12">
      <c r="A24" s="52" t="s">
        <v>260</v>
      </c>
      <c r="B24" s="52"/>
      <c r="C24" s="153"/>
      <c r="D24" s="154" t="s">
        <v>261</v>
      </c>
      <c r="E24" s="147"/>
      <c r="F24" s="148"/>
      <c r="G24" s="148"/>
      <c r="H24" s="148"/>
      <c r="I24" s="148"/>
      <c r="J24" s="149"/>
      <c r="K24" s="150"/>
      <c r="L24" s="150"/>
      <c r="M24" s="151"/>
      <c r="N24" s="151"/>
      <c r="O24" s="150"/>
      <c r="P24" s="150"/>
      <c r="Q24" s="152"/>
      <c r="R24" s="110"/>
      <c r="S24" s="111"/>
      <c r="T24" s="111"/>
      <c r="U24" s="112"/>
      <c r="V24" s="113"/>
      <c r="W24" s="113"/>
      <c r="X24" s="111"/>
      <c r="Y24" s="111"/>
      <c r="Z24" s="111"/>
      <c r="AA24" s="109"/>
      <c r="AB24" s="111"/>
      <c r="AC24" s="109"/>
      <c r="AD24" s="109"/>
      <c r="AE24" s="109"/>
      <c r="AF24" s="109"/>
      <c r="AG24" s="109"/>
      <c r="AH24" s="111"/>
      <c r="AI24" s="111"/>
      <c r="AJ24" s="111"/>
    </row>
    <row r="25" spans="1:36" s="53" customFormat="1" ht="12">
      <c r="A25" s="52" t="s">
        <v>260</v>
      </c>
      <c r="B25" s="52"/>
      <c r="C25" s="153"/>
      <c r="D25" s="154" t="s">
        <v>262</v>
      </c>
      <c r="E25" s="147"/>
      <c r="F25" s="148"/>
      <c r="G25" s="148"/>
      <c r="H25" s="148"/>
      <c r="I25" s="148"/>
      <c r="J25" s="149"/>
      <c r="K25" s="150"/>
      <c r="L25" s="150"/>
      <c r="M25" s="151"/>
      <c r="N25" s="151"/>
      <c r="O25" s="150"/>
      <c r="P25" s="150"/>
      <c r="Q25" s="152"/>
      <c r="R25" s="110"/>
      <c r="S25" s="111"/>
      <c r="T25" s="111"/>
      <c r="U25" s="112"/>
      <c r="V25" s="113"/>
      <c r="W25" s="113"/>
      <c r="X25" s="111"/>
      <c r="Y25" s="111"/>
      <c r="Z25" s="111"/>
      <c r="AA25" s="109"/>
      <c r="AB25" s="111"/>
      <c r="AC25" s="109"/>
      <c r="AD25" s="109"/>
      <c r="AE25" s="109"/>
      <c r="AF25" s="109"/>
      <c r="AG25" s="109"/>
      <c r="AH25" s="111"/>
      <c r="AI25" s="111"/>
      <c r="AJ25" s="111"/>
    </row>
    <row r="26" spans="1:39" s="53" customFormat="1" ht="12">
      <c r="A26" s="52" t="s">
        <v>260</v>
      </c>
      <c r="B26" s="52"/>
      <c r="C26" s="153"/>
      <c r="D26" s="154" t="s">
        <v>263</v>
      </c>
      <c r="E26" s="147"/>
      <c r="F26" s="148"/>
      <c r="G26" s="148"/>
      <c r="H26" s="148"/>
      <c r="I26" s="148"/>
      <c r="J26" s="149"/>
      <c r="K26" s="150"/>
      <c r="L26" s="150"/>
      <c r="M26" s="151"/>
      <c r="N26" s="151"/>
      <c r="O26" s="150"/>
      <c r="P26" s="150"/>
      <c r="Q26" s="152"/>
      <c r="R26" s="110"/>
      <c r="S26" s="111"/>
      <c r="T26" s="111"/>
      <c r="U26" s="112"/>
      <c r="V26" s="113"/>
      <c r="W26" s="113"/>
      <c r="X26" s="111"/>
      <c r="Y26" s="111"/>
      <c r="Z26" s="111"/>
      <c r="AA26" s="109"/>
      <c r="AB26" s="111"/>
      <c r="AC26" s="109"/>
      <c r="AD26" s="109"/>
      <c r="AE26" s="109"/>
      <c r="AF26" s="109"/>
      <c r="AG26" s="109"/>
      <c r="AH26" s="111"/>
      <c r="AI26" s="111"/>
      <c r="AJ26" s="111"/>
      <c r="AM26" s="53" t="s">
        <v>198</v>
      </c>
    </row>
    <row r="27" spans="1:40" s="53" customFormat="1" ht="12">
      <c r="A27" s="52" t="s">
        <v>260</v>
      </c>
      <c r="B27" s="52"/>
      <c r="C27" s="153"/>
      <c r="D27" s="154" t="s">
        <v>276</v>
      </c>
      <c r="E27" s="147"/>
      <c r="F27" s="148"/>
      <c r="G27" s="148"/>
      <c r="H27" s="148"/>
      <c r="I27" s="148"/>
      <c r="J27" s="149"/>
      <c r="K27" s="150"/>
      <c r="L27" s="150"/>
      <c r="M27" s="151"/>
      <c r="N27" s="151"/>
      <c r="O27" s="150"/>
      <c r="P27" s="150"/>
      <c r="Q27" s="152"/>
      <c r="R27" s="110"/>
      <c r="S27" s="111"/>
      <c r="T27" s="111"/>
      <c r="U27" s="112"/>
      <c r="V27" s="113"/>
      <c r="W27" s="113"/>
      <c r="X27" s="111"/>
      <c r="Y27" s="111"/>
      <c r="Z27" s="111"/>
      <c r="AA27" s="109"/>
      <c r="AB27" s="111"/>
      <c r="AC27" s="109"/>
      <c r="AD27" s="109"/>
      <c r="AE27" s="109"/>
      <c r="AF27" s="109"/>
      <c r="AG27" s="109"/>
      <c r="AH27" s="111"/>
      <c r="AI27" s="111"/>
      <c r="AJ27" s="111"/>
      <c r="AM27" s="53" t="s">
        <v>199</v>
      </c>
      <c r="AN27" s="53" t="s">
        <v>200</v>
      </c>
    </row>
    <row r="28" spans="1:40" s="53" customFormat="1" ht="12">
      <c r="A28" s="52" t="s">
        <v>260</v>
      </c>
      <c r="B28" s="52"/>
      <c r="C28" s="153"/>
      <c r="D28" s="154" t="s">
        <v>277</v>
      </c>
      <c r="E28" s="147"/>
      <c r="F28" s="148"/>
      <c r="G28" s="148"/>
      <c r="H28" s="148"/>
      <c r="I28" s="148"/>
      <c r="J28" s="149"/>
      <c r="K28" s="150"/>
      <c r="L28" s="150"/>
      <c r="M28" s="151"/>
      <c r="N28" s="151"/>
      <c r="O28" s="150"/>
      <c r="P28" s="150"/>
      <c r="Q28" s="152"/>
      <c r="R28" s="110"/>
      <c r="S28" s="111"/>
      <c r="T28" s="111"/>
      <c r="U28" s="112"/>
      <c r="V28" s="113"/>
      <c r="W28" s="113"/>
      <c r="X28" s="111"/>
      <c r="Y28" s="111"/>
      <c r="Z28" s="111"/>
      <c r="AA28" s="109"/>
      <c r="AB28" s="111"/>
      <c r="AC28" s="109"/>
      <c r="AD28" s="109"/>
      <c r="AE28" s="109"/>
      <c r="AF28" s="109"/>
      <c r="AG28" s="109"/>
      <c r="AH28" s="111"/>
      <c r="AI28" s="111"/>
      <c r="AJ28" s="111"/>
      <c r="AM28" s="53" t="s">
        <v>201</v>
      </c>
      <c r="AN28" s="53" t="s">
        <v>202</v>
      </c>
    </row>
    <row r="29" spans="1:40" s="53" customFormat="1" ht="12">
      <c r="A29" s="52" t="s">
        <v>260</v>
      </c>
      <c r="B29" s="52"/>
      <c r="C29" s="153"/>
      <c r="D29" s="154" t="s">
        <v>279</v>
      </c>
      <c r="E29" s="147"/>
      <c r="F29" s="148"/>
      <c r="G29" s="148"/>
      <c r="H29" s="148"/>
      <c r="I29" s="148"/>
      <c r="J29" s="149"/>
      <c r="K29" s="150"/>
      <c r="L29" s="150"/>
      <c r="M29" s="151"/>
      <c r="N29" s="151"/>
      <c r="O29" s="150"/>
      <c r="P29" s="150"/>
      <c r="Q29" s="152"/>
      <c r="R29" s="110"/>
      <c r="S29" s="111"/>
      <c r="T29" s="111"/>
      <c r="U29" s="112"/>
      <c r="V29" s="113"/>
      <c r="W29" s="113"/>
      <c r="X29" s="111"/>
      <c r="Y29" s="111"/>
      <c r="Z29" s="111"/>
      <c r="AA29" s="109"/>
      <c r="AB29" s="111"/>
      <c r="AC29" s="109"/>
      <c r="AD29" s="109"/>
      <c r="AE29" s="109"/>
      <c r="AF29" s="109"/>
      <c r="AG29" s="109"/>
      <c r="AH29" s="111"/>
      <c r="AI29" s="111"/>
      <c r="AJ29" s="111"/>
      <c r="AM29" s="53" t="s">
        <v>203</v>
      </c>
      <c r="AN29" s="53" t="s">
        <v>204</v>
      </c>
    </row>
    <row r="30" spans="1:36" s="53" customFormat="1" ht="12">
      <c r="A30" s="52" t="s">
        <v>260</v>
      </c>
      <c r="B30" s="52"/>
      <c r="C30" s="153"/>
      <c r="D30" s="154" t="s">
        <v>278</v>
      </c>
      <c r="E30" s="147"/>
      <c r="F30" s="148"/>
      <c r="G30" s="148"/>
      <c r="H30" s="148"/>
      <c r="I30" s="148"/>
      <c r="J30" s="149"/>
      <c r="K30" s="150"/>
      <c r="L30" s="150"/>
      <c r="M30" s="151"/>
      <c r="N30" s="151"/>
      <c r="O30" s="150"/>
      <c r="P30" s="150"/>
      <c r="Q30" s="152"/>
      <c r="R30" s="110"/>
      <c r="S30" s="111"/>
      <c r="T30" s="111"/>
      <c r="U30" s="112"/>
      <c r="V30" s="113"/>
      <c r="W30" s="113"/>
      <c r="X30" s="111"/>
      <c r="Y30" s="111"/>
      <c r="Z30" s="111"/>
      <c r="AA30" s="109"/>
      <c r="AB30" s="111"/>
      <c r="AC30" s="109"/>
      <c r="AD30" s="109"/>
      <c r="AE30" s="109"/>
      <c r="AF30" s="109"/>
      <c r="AG30" s="109"/>
      <c r="AH30" s="111"/>
      <c r="AI30" s="111"/>
      <c r="AJ30" s="111"/>
    </row>
    <row r="31" spans="1:36" s="53" customFormat="1" ht="12">
      <c r="A31" s="52" t="s">
        <v>260</v>
      </c>
      <c r="B31" s="52"/>
      <c r="C31" s="153"/>
      <c r="D31" s="154" t="s">
        <v>275</v>
      </c>
      <c r="E31" s="147"/>
      <c r="F31" s="148"/>
      <c r="G31" s="148"/>
      <c r="H31" s="148"/>
      <c r="I31" s="148"/>
      <c r="J31" s="149"/>
      <c r="K31" s="150"/>
      <c r="L31" s="150"/>
      <c r="M31" s="151"/>
      <c r="N31" s="151"/>
      <c r="O31" s="150"/>
      <c r="P31" s="150"/>
      <c r="Q31" s="152"/>
      <c r="R31" s="110"/>
      <c r="S31" s="111"/>
      <c r="T31" s="111"/>
      <c r="U31" s="112"/>
      <c r="V31" s="113"/>
      <c r="W31" s="113"/>
      <c r="X31" s="111"/>
      <c r="Y31" s="111"/>
      <c r="Z31" s="111"/>
      <c r="AA31" s="109"/>
      <c r="AB31" s="111"/>
      <c r="AC31" s="109"/>
      <c r="AD31" s="109"/>
      <c r="AE31" s="109"/>
      <c r="AF31" s="109"/>
      <c r="AG31" s="109"/>
      <c r="AH31" s="111"/>
      <c r="AI31" s="111"/>
      <c r="AJ31" s="111"/>
    </row>
    <row r="32" spans="1:39" s="53" customFormat="1" ht="12.75">
      <c r="A32" s="54" t="s">
        <v>260</v>
      </c>
      <c r="B32" s="55"/>
      <c r="C32" s="155"/>
      <c r="D32" s="154" t="s">
        <v>344</v>
      </c>
      <c r="E32" s="147"/>
      <c r="F32" s="148"/>
      <c r="G32" s="148"/>
      <c r="H32" s="148"/>
      <c r="I32" s="148"/>
      <c r="J32" s="149"/>
      <c r="K32" s="150"/>
      <c r="L32" s="156"/>
      <c r="M32" s="157"/>
      <c r="N32" s="157"/>
      <c r="O32" s="156"/>
      <c r="P32" s="156"/>
      <c r="Q32" s="158"/>
      <c r="R32" s="110"/>
      <c r="S32" s="111"/>
      <c r="T32" s="111"/>
      <c r="U32" s="112"/>
      <c r="V32" s="113"/>
      <c r="W32" s="113"/>
      <c r="X32" s="111"/>
      <c r="Y32" s="111"/>
      <c r="Z32" s="111"/>
      <c r="AA32" s="109"/>
      <c r="AB32" s="111"/>
      <c r="AC32" s="109"/>
      <c r="AD32" s="109"/>
      <c r="AE32" s="109"/>
      <c r="AF32" s="109"/>
      <c r="AG32" s="109"/>
      <c r="AH32" s="111"/>
      <c r="AI32" s="111"/>
      <c r="AJ32" s="111"/>
      <c r="AM32" s="53" t="s">
        <v>206</v>
      </c>
    </row>
    <row r="33" spans="1:36" s="57" customFormat="1" ht="12.75">
      <c r="A33" s="56" t="s">
        <v>315</v>
      </c>
      <c r="C33" s="145" t="s">
        <v>345</v>
      </c>
      <c r="D33" s="159"/>
      <c r="E33" s="159"/>
      <c r="F33" s="160"/>
      <c r="G33" s="160"/>
      <c r="H33" s="160"/>
      <c r="I33" s="159"/>
      <c r="J33" s="159"/>
      <c r="K33" s="159"/>
      <c r="L33" s="159"/>
      <c r="M33" s="159"/>
      <c r="N33" s="159"/>
      <c r="O33" s="159"/>
      <c r="P33" s="142"/>
      <c r="Q33" s="142"/>
      <c r="R33" s="143"/>
      <c r="S33" s="160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</row>
    <row r="34" spans="1:36" s="53" customFormat="1" ht="12.75">
      <c r="A34" s="56" t="s">
        <v>316</v>
      </c>
      <c r="C34" s="161"/>
      <c r="D34" s="161" t="s">
        <v>317</v>
      </c>
      <c r="E34" s="162"/>
      <c r="F34" s="162"/>
      <c r="G34" s="162"/>
      <c r="H34" s="162"/>
      <c r="I34" s="111"/>
      <c r="J34" s="111"/>
      <c r="K34" s="111"/>
      <c r="L34" s="111"/>
      <c r="M34" s="111"/>
      <c r="N34" s="111"/>
      <c r="O34" s="111"/>
      <c r="P34" s="106"/>
      <c r="Q34" s="106"/>
      <c r="R34" s="107"/>
      <c r="S34" s="162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</row>
    <row r="35" spans="1:36" s="53" customFormat="1" ht="12.75">
      <c r="A35" s="56" t="s">
        <v>318</v>
      </c>
      <c r="C35" s="161"/>
      <c r="D35" s="161" t="s">
        <v>319</v>
      </c>
      <c r="E35" s="162"/>
      <c r="F35" s="162"/>
      <c r="G35" s="162"/>
      <c r="H35" s="162"/>
      <c r="I35" s="111"/>
      <c r="J35" s="111"/>
      <c r="K35" s="111"/>
      <c r="L35" s="111"/>
      <c r="M35" s="111"/>
      <c r="N35" s="111"/>
      <c r="O35" s="111"/>
      <c r="P35" s="106"/>
      <c r="Q35" s="163"/>
      <c r="R35" s="107"/>
      <c r="S35" s="162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</row>
    <row r="36" spans="1:36" ht="12.75">
      <c r="A36" s="56"/>
      <c r="B36" s="58"/>
      <c r="C36" s="161"/>
      <c r="D36" s="161" t="s">
        <v>318</v>
      </c>
      <c r="E36" s="162"/>
      <c r="F36" s="162"/>
      <c r="G36" s="162"/>
      <c r="H36" s="162"/>
      <c r="I36" s="162"/>
      <c r="J36" s="162"/>
      <c r="K36" s="162"/>
      <c r="L36" s="107"/>
      <c r="M36" s="162"/>
      <c r="N36" s="162"/>
      <c r="O36" s="162"/>
      <c r="P36" s="106"/>
      <c r="Q36" s="106"/>
      <c r="R36" s="107"/>
      <c r="S36" s="162"/>
      <c r="T36" s="162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</row>
    <row r="37" spans="1:36" s="53" customFormat="1" ht="12.75">
      <c r="A37" s="51" t="s">
        <v>320</v>
      </c>
      <c r="C37" s="145" t="s">
        <v>346</v>
      </c>
      <c r="D37" s="162"/>
      <c r="E37" s="162"/>
      <c r="F37" s="162"/>
      <c r="G37" s="162"/>
      <c r="H37" s="162"/>
      <c r="I37" s="111"/>
      <c r="J37" s="111"/>
      <c r="K37" s="111"/>
      <c r="L37" s="111"/>
      <c r="M37" s="111"/>
      <c r="N37" s="111"/>
      <c r="O37" s="111"/>
      <c r="P37" s="106"/>
      <c r="Q37" s="106"/>
      <c r="R37" s="107"/>
      <c r="S37" s="162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</row>
    <row r="38" spans="1:36" s="53" customFormat="1" ht="12.75">
      <c r="A38" s="56" t="s">
        <v>321</v>
      </c>
      <c r="C38" s="161"/>
      <c r="D38" s="161" t="s">
        <v>322</v>
      </c>
      <c r="E38" s="162"/>
      <c r="F38" s="162"/>
      <c r="G38" s="162"/>
      <c r="H38" s="162"/>
      <c r="I38" s="111"/>
      <c r="J38" s="111"/>
      <c r="K38" s="111"/>
      <c r="L38" s="111"/>
      <c r="M38" s="111"/>
      <c r="N38" s="111"/>
      <c r="O38" s="111"/>
      <c r="P38" s="106"/>
      <c r="Q38" s="106"/>
      <c r="R38" s="107"/>
      <c r="S38" s="162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</row>
    <row r="39" spans="1:36" s="53" customFormat="1" ht="12.75">
      <c r="A39" s="56" t="s">
        <v>322</v>
      </c>
      <c r="C39" s="161"/>
      <c r="D39" s="161" t="s">
        <v>323</v>
      </c>
      <c r="E39" s="162"/>
      <c r="F39" s="162"/>
      <c r="G39" s="162"/>
      <c r="H39" s="162"/>
      <c r="I39" s="111"/>
      <c r="J39" s="111"/>
      <c r="K39" s="111"/>
      <c r="L39" s="111"/>
      <c r="M39" s="111"/>
      <c r="N39" s="111"/>
      <c r="O39" s="111"/>
      <c r="P39" s="106"/>
      <c r="Q39" s="106"/>
      <c r="R39" s="107"/>
      <c r="S39" s="162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</row>
    <row r="40" spans="1:36" s="53" customFormat="1" ht="13.5">
      <c r="A40" s="56" t="s">
        <v>323</v>
      </c>
      <c r="C40" s="161"/>
      <c r="D40" s="161" t="s">
        <v>347</v>
      </c>
      <c r="E40" s="162"/>
      <c r="F40" s="162"/>
      <c r="G40" s="162"/>
      <c r="H40" s="162"/>
      <c r="I40" s="111"/>
      <c r="J40" s="111"/>
      <c r="K40" s="111"/>
      <c r="L40" s="111"/>
      <c r="M40" s="111"/>
      <c r="N40" s="111"/>
      <c r="O40" s="111"/>
      <c r="P40" s="106"/>
      <c r="Q40" s="106"/>
      <c r="R40" s="107"/>
      <c r="S40" s="162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</row>
    <row r="41" spans="1:36" s="53" customFormat="1" ht="14.25">
      <c r="A41" s="56" t="s">
        <v>324</v>
      </c>
      <c r="C41" s="145" t="s">
        <v>348</v>
      </c>
      <c r="D41" s="162"/>
      <c r="E41" s="162"/>
      <c r="F41" s="162"/>
      <c r="G41" s="111"/>
      <c r="H41" s="111"/>
      <c r="I41" s="111"/>
      <c r="J41" s="111"/>
      <c r="K41" s="111"/>
      <c r="L41" s="111"/>
      <c r="M41" s="111"/>
      <c r="N41" s="111"/>
      <c r="O41" s="111"/>
      <c r="P41" s="106"/>
      <c r="Q41" s="106"/>
      <c r="R41" s="162"/>
      <c r="S41" s="162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</row>
    <row r="42" spans="1:36" s="60" customFormat="1" ht="12.75">
      <c r="A42" s="59"/>
      <c r="C42" s="161"/>
      <c r="D42" s="161" t="s">
        <v>326</v>
      </c>
      <c r="E42" s="164"/>
      <c r="F42" s="164"/>
      <c r="G42" s="164"/>
      <c r="H42" s="164"/>
      <c r="I42" s="165"/>
      <c r="J42" s="165"/>
      <c r="K42" s="165"/>
      <c r="L42" s="165"/>
      <c r="M42" s="165"/>
      <c r="N42" s="165"/>
      <c r="O42" s="165"/>
      <c r="P42" s="166"/>
      <c r="Q42" s="166"/>
      <c r="R42" s="167"/>
      <c r="S42" s="164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</row>
    <row r="43" spans="1:36" s="53" customFormat="1" ht="12.75">
      <c r="A43" s="51" t="s">
        <v>325</v>
      </c>
      <c r="C43" s="161"/>
      <c r="D43" s="161" t="s">
        <v>327</v>
      </c>
      <c r="E43" s="162"/>
      <c r="F43" s="162"/>
      <c r="G43" s="162"/>
      <c r="H43" s="162"/>
      <c r="I43" s="111"/>
      <c r="J43" s="111"/>
      <c r="K43" s="111"/>
      <c r="L43" s="111"/>
      <c r="M43" s="111"/>
      <c r="N43" s="111"/>
      <c r="O43" s="111"/>
      <c r="P43" s="106"/>
      <c r="Q43" s="106"/>
      <c r="R43" s="107"/>
      <c r="S43" s="162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</row>
    <row r="44" spans="1:36" s="53" customFormat="1" ht="12.75">
      <c r="A44" s="56" t="s">
        <v>326</v>
      </c>
      <c r="C44" s="161"/>
      <c r="D44" s="161" t="s">
        <v>349</v>
      </c>
      <c r="E44" s="162"/>
      <c r="F44" s="162"/>
      <c r="G44" s="162"/>
      <c r="H44" s="162"/>
      <c r="I44" s="111"/>
      <c r="J44" s="111"/>
      <c r="K44" s="111"/>
      <c r="L44" s="111"/>
      <c r="M44" s="111"/>
      <c r="N44" s="111"/>
      <c r="O44" s="111"/>
      <c r="P44" s="107"/>
      <c r="Q44" s="107"/>
      <c r="R44" s="107"/>
      <c r="S44" s="162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</row>
    <row r="45" spans="1:36" s="53" customFormat="1" ht="13.5">
      <c r="A45" s="56" t="s">
        <v>327</v>
      </c>
      <c r="C45" s="161"/>
      <c r="D45" s="161" t="s">
        <v>350</v>
      </c>
      <c r="E45" s="162"/>
      <c r="F45" s="162"/>
      <c r="G45" s="162"/>
      <c r="H45" s="162"/>
      <c r="I45" s="111"/>
      <c r="J45" s="111"/>
      <c r="K45" s="111"/>
      <c r="L45" s="111"/>
      <c r="M45" s="111"/>
      <c r="N45" s="111"/>
      <c r="O45" s="111"/>
      <c r="P45" s="106"/>
      <c r="Q45" s="106"/>
      <c r="R45" s="107"/>
      <c r="S45" s="162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</row>
    <row r="46" spans="1:36" s="53" customFormat="1" ht="15.75">
      <c r="A46" s="56" t="s">
        <v>264</v>
      </c>
      <c r="C46" s="154"/>
      <c r="D46" s="154" t="s">
        <v>265</v>
      </c>
      <c r="E46" s="162"/>
      <c r="F46" s="162"/>
      <c r="G46" s="162"/>
      <c r="H46" s="162"/>
      <c r="I46" s="111"/>
      <c r="J46" s="111"/>
      <c r="K46" s="111"/>
      <c r="L46" s="111"/>
      <c r="M46" s="111"/>
      <c r="N46" s="111"/>
      <c r="O46" s="111"/>
      <c r="P46" s="106"/>
      <c r="Q46" s="106"/>
      <c r="R46" s="107"/>
      <c r="S46" s="162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</row>
    <row r="47" spans="1:36" s="53" customFormat="1" ht="14.25">
      <c r="A47" s="56" t="s">
        <v>314</v>
      </c>
      <c r="C47" s="168"/>
      <c r="D47" s="168" t="s">
        <v>280</v>
      </c>
      <c r="E47" s="162"/>
      <c r="F47" s="162"/>
      <c r="G47" s="162"/>
      <c r="H47" s="162"/>
      <c r="I47" s="111"/>
      <c r="J47" s="111"/>
      <c r="K47" s="111"/>
      <c r="L47" s="111"/>
      <c r="M47" s="111"/>
      <c r="N47" s="111"/>
      <c r="O47" s="111"/>
      <c r="P47" s="106"/>
      <c r="Q47" s="106"/>
      <c r="R47" s="107"/>
      <c r="S47" s="162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</row>
    <row r="48" spans="1:36" s="60" customFormat="1" ht="10.5" customHeight="1">
      <c r="A48" s="6" t="s">
        <v>265</v>
      </c>
      <c r="B48" s="6"/>
      <c r="C48" s="168"/>
      <c r="D48" s="168" t="s">
        <v>281</v>
      </c>
      <c r="E48" s="169"/>
      <c r="F48" s="169"/>
      <c r="G48" s="169"/>
      <c r="H48" s="170"/>
      <c r="I48" s="171"/>
      <c r="J48" s="171"/>
      <c r="K48" s="172"/>
      <c r="L48" s="171"/>
      <c r="M48" s="171"/>
      <c r="N48" s="173"/>
      <c r="O48" s="173"/>
      <c r="P48" s="174"/>
      <c r="Q48" s="166"/>
      <c r="R48" s="167"/>
      <c r="S48" s="164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</row>
    <row r="49" spans="1:36" s="57" customFormat="1" ht="12" customHeight="1">
      <c r="A49" s="61"/>
      <c r="B49" s="62"/>
      <c r="C49" s="168" t="s">
        <v>351</v>
      </c>
      <c r="D49" s="160"/>
      <c r="E49" s="160"/>
      <c r="F49" s="160"/>
      <c r="G49" s="160"/>
      <c r="H49" s="160"/>
      <c r="I49" s="159"/>
      <c r="J49" s="159"/>
      <c r="K49" s="159"/>
      <c r="L49" s="159"/>
      <c r="M49" s="159"/>
      <c r="N49" s="159"/>
      <c r="O49" s="159"/>
      <c r="P49" s="142"/>
      <c r="Q49" s="175"/>
      <c r="R49" s="136"/>
      <c r="S49" s="176"/>
      <c r="T49" s="177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</row>
    <row r="50" spans="1:36" s="57" customFormat="1" ht="12" customHeight="1">
      <c r="A50" s="61"/>
      <c r="B50" s="62"/>
      <c r="C50" s="168" t="s">
        <v>352</v>
      </c>
      <c r="D50" s="168"/>
      <c r="E50" s="160"/>
      <c r="F50" s="160"/>
      <c r="G50" s="160"/>
      <c r="H50" s="160"/>
      <c r="I50" s="159"/>
      <c r="J50" s="159"/>
      <c r="K50" s="159"/>
      <c r="L50" s="159"/>
      <c r="M50" s="159"/>
      <c r="N50" s="159"/>
      <c r="O50" s="159"/>
      <c r="P50" s="142"/>
      <c r="Q50" s="175"/>
      <c r="R50" s="136"/>
      <c r="S50" s="176"/>
      <c r="T50" s="177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</row>
    <row r="51" spans="3:40" ht="13.5">
      <c r="C51" s="168" t="s">
        <v>353</v>
      </c>
      <c r="D51" s="168"/>
      <c r="E51" s="104"/>
      <c r="F51" s="105"/>
      <c r="G51" s="105"/>
      <c r="H51" s="105"/>
      <c r="I51" s="105"/>
      <c r="J51" s="106"/>
      <c r="K51" s="107"/>
      <c r="L51" s="107"/>
      <c r="M51" s="108"/>
      <c r="N51" s="108"/>
      <c r="O51" s="107"/>
      <c r="P51" s="107"/>
      <c r="Q51" s="109"/>
      <c r="R51" s="110"/>
      <c r="S51" s="111"/>
      <c r="T51" s="111"/>
      <c r="U51" s="112"/>
      <c r="V51" s="113"/>
      <c r="W51" s="113"/>
      <c r="X51" s="111"/>
      <c r="Y51" s="111"/>
      <c r="Z51" s="111"/>
      <c r="AA51" s="109"/>
      <c r="AB51" s="111"/>
      <c r="AC51" s="109"/>
      <c r="AD51" s="109"/>
      <c r="AE51" s="109"/>
      <c r="AF51" s="109"/>
      <c r="AG51" s="109"/>
      <c r="AH51" s="111"/>
      <c r="AI51" s="111"/>
      <c r="AJ51" s="111"/>
      <c r="AM51" t="s">
        <v>229</v>
      </c>
      <c r="AN51" t="b">
        <v>1</v>
      </c>
    </row>
    <row r="52" spans="3:40" ht="13.5">
      <c r="C52" s="154" t="s">
        <v>354</v>
      </c>
      <c r="D52" s="103"/>
      <c r="E52" s="104"/>
      <c r="F52" s="105"/>
      <c r="G52" s="105"/>
      <c r="H52" s="105"/>
      <c r="I52" s="105"/>
      <c r="J52" s="106"/>
      <c r="K52" s="107"/>
      <c r="L52" s="107"/>
      <c r="M52" s="108"/>
      <c r="N52" s="108"/>
      <c r="O52" s="107"/>
      <c r="P52" s="107"/>
      <c r="Q52" s="109"/>
      <c r="R52" s="110"/>
      <c r="S52" s="111"/>
      <c r="T52" s="111"/>
      <c r="U52" s="112"/>
      <c r="V52" s="113"/>
      <c r="W52" s="113"/>
      <c r="X52" s="111"/>
      <c r="Y52" s="111"/>
      <c r="Z52" s="111"/>
      <c r="AA52" s="109"/>
      <c r="AB52" s="111"/>
      <c r="AC52" s="109"/>
      <c r="AD52" s="109"/>
      <c r="AE52" s="109"/>
      <c r="AF52" s="109"/>
      <c r="AG52" s="109"/>
      <c r="AH52" s="111"/>
      <c r="AI52" s="111"/>
      <c r="AJ52" s="111"/>
      <c r="AM52" t="s">
        <v>230</v>
      </c>
      <c r="AN52" t="b">
        <v>0</v>
      </c>
    </row>
    <row r="53" spans="3:36" ht="12.75">
      <c r="C53" s="178"/>
      <c r="D53" s="179"/>
      <c r="E53" s="180"/>
      <c r="F53" s="181"/>
      <c r="G53" s="181"/>
      <c r="H53" s="181"/>
      <c r="I53" s="181"/>
      <c r="J53" s="182"/>
      <c r="K53" s="183"/>
      <c r="L53" s="183"/>
      <c r="M53" s="184"/>
      <c r="N53" s="184"/>
      <c r="O53" s="183"/>
      <c r="P53" s="183"/>
      <c r="Q53" s="185"/>
      <c r="R53" s="186"/>
      <c r="S53" s="187"/>
      <c r="T53" s="187"/>
      <c r="U53" s="188"/>
      <c r="V53" s="189"/>
      <c r="W53" s="189"/>
      <c r="X53" s="187"/>
      <c r="Y53" s="187"/>
      <c r="Z53" s="187"/>
      <c r="AA53" s="185"/>
      <c r="AB53" s="187"/>
      <c r="AC53" s="185"/>
      <c r="AD53" s="185"/>
      <c r="AE53" s="185"/>
      <c r="AF53" s="185"/>
      <c r="AG53" s="185"/>
      <c r="AH53" s="187"/>
      <c r="AI53" s="187"/>
      <c r="AJ53" s="187"/>
    </row>
    <row r="54" spans="3:36" ht="12.75">
      <c r="C54" s="178"/>
      <c r="D54" s="179"/>
      <c r="E54" s="180"/>
      <c r="F54" s="181"/>
      <c r="G54" s="181"/>
      <c r="H54" s="181"/>
      <c r="I54" s="181"/>
      <c r="J54" s="182"/>
      <c r="K54" s="183"/>
      <c r="L54" s="183"/>
      <c r="M54" s="184"/>
      <c r="N54" s="184"/>
      <c r="O54" s="183"/>
      <c r="P54" s="183"/>
      <c r="Q54" s="185"/>
      <c r="R54" s="186"/>
      <c r="S54" s="187"/>
      <c r="T54" s="187"/>
      <c r="U54" s="188"/>
      <c r="V54" s="189"/>
      <c r="W54" s="189"/>
      <c r="X54" s="187"/>
      <c r="Y54" s="187"/>
      <c r="Z54" s="187"/>
      <c r="AA54" s="185"/>
      <c r="AB54" s="187"/>
      <c r="AC54" s="185"/>
      <c r="AD54" s="185"/>
      <c r="AE54" s="185"/>
      <c r="AF54" s="185"/>
      <c r="AG54" s="185"/>
      <c r="AH54" s="187"/>
      <c r="AI54" s="187"/>
      <c r="AJ54" s="187"/>
    </row>
    <row r="55" spans="3:36" ht="12.75">
      <c r="C55" s="178"/>
      <c r="D55" s="179"/>
      <c r="E55" s="180"/>
      <c r="F55" s="181"/>
      <c r="G55" s="181"/>
      <c r="H55" s="181"/>
      <c r="I55" s="181"/>
      <c r="J55" s="182"/>
      <c r="K55" s="183"/>
      <c r="L55" s="183"/>
      <c r="M55" s="184"/>
      <c r="N55" s="184"/>
      <c r="O55" s="183"/>
      <c r="P55" s="183"/>
      <c r="Q55" s="185"/>
      <c r="R55" s="186"/>
      <c r="S55" s="187"/>
      <c r="T55" s="187"/>
      <c r="U55" s="188"/>
      <c r="V55" s="189"/>
      <c r="W55" s="189"/>
      <c r="X55" s="187"/>
      <c r="Y55" s="187"/>
      <c r="Z55" s="187"/>
      <c r="AA55" s="185"/>
      <c r="AB55" s="187"/>
      <c r="AC55" s="185"/>
      <c r="AD55" s="185"/>
      <c r="AE55" s="185"/>
      <c r="AF55" s="185"/>
      <c r="AG55" s="185"/>
      <c r="AH55" s="187"/>
      <c r="AI55" s="187"/>
      <c r="AJ55" s="187"/>
    </row>
    <row r="56" spans="3:36" ht="12.75">
      <c r="C56" s="178"/>
      <c r="D56" s="179"/>
      <c r="E56" s="180"/>
      <c r="F56" s="181"/>
      <c r="G56" s="181"/>
      <c r="H56" s="181"/>
      <c r="I56" s="181"/>
      <c r="J56" s="182"/>
      <c r="K56" s="183"/>
      <c r="L56" s="183"/>
      <c r="M56" s="184"/>
      <c r="N56" s="184"/>
      <c r="O56" s="183"/>
      <c r="P56" s="183"/>
      <c r="Q56" s="185"/>
      <c r="R56" s="186"/>
      <c r="S56" s="187"/>
      <c r="T56" s="187"/>
      <c r="U56" s="188"/>
      <c r="V56" s="189"/>
      <c r="W56" s="189"/>
      <c r="X56" s="187"/>
      <c r="Y56" s="187"/>
      <c r="Z56" s="187"/>
      <c r="AA56" s="185"/>
      <c r="AB56" s="187"/>
      <c r="AC56" s="185"/>
      <c r="AD56" s="185"/>
      <c r="AE56" s="185"/>
      <c r="AF56" s="185"/>
      <c r="AG56" s="185"/>
      <c r="AH56" s="187"/>
      <c r="AI56" s="187"/>
      <c r="AJ56" s="187"/>
    </row>
    <row r="57" spans="3:36" ht="12.75">
      <c r="C57" s="178"/>
      <c r="D57" s="179"/>
      <c r="E57" s="180"/>
      <c r="F57" s="181"/>
      <c r="G57" s="181"/>
      <c r="H57" s="181"/>
      <c r="I57" s="181"/>
      <c r="J57" s="182"/>
      <c r="K57" s="183"/>
      <c r="L57" s="183"/>
      <c r="M57" s="184"/>
      <c r="N57" s="184"/>
      <c r="O57" s="183"/>
      <c r="P57" s="183"/>
      <c r="Q57" s="185"/>
      <c r="R57" s="186"/>
      <c r="S57" s="187"/>
      <c r="T57" s="187"/>
      <c r="U57" s="188"/>
      <c r="V57" s="189"/>
      <c r="W57" s="189"/>
      <c r="X57" s="187"/>
      <c r="Y57" s="187"/>
      <c r="Z57" s="187"/>
      <c r="AA57" s="185"/>
      <c r="AB57" s="187"/>
      <c r="AC57" s="185"/>
      <c r="AD57" s="185"/>
      <c r="AE57" s="185"/>
      <c r="AF57" s="185"/>
      <c r="AG57" s="185"/>
      <c r="AH57" s="187"/>
      <c r="AI57" s="187"/>
      <c r="AJ57" s="187"/>
    </row>
    <row r="58" spans="3:36" ht="12.75">
      <c r="C58" s="178"/>
      <c r="D58" s="179"/>
      <c r="E58" s="180"/>
      <c r="F58" s="181"/>
      <c r="G58" s="181"/>
      <c r="H58" s="181"/>
      <c r="I58" s="181"/>
      <c r="J58" s="182"/>
      <c r="K58" s="183"/>
      <c r="L58" s="183"/>
      <c r="M58" s="184"/>
      <c r="N58" s="184"/>
      <c r="O58" s="183"/>
      <c r="P58" s="183"/>
      <c r="Q58" s="185"/>
      <c r="R58" s="186"/>
      <c r="S58" s="187"/>
      <c r="T58" s="187"/>
      <c r="U58" s="188"/>
      <c r="V58" s="189"/>
      <c r="W58" s="189"/>
      <c r="X58" s="187"/>
      <c r="Y58" s="187"/>
      <c r="Z58" s="187"/>
      <c r="AA58" s="185"/>
      <c r="AB58" s="187"/>
      <c r="AC58" s="185"/>
      <c r="AD58" s="185"/>
      <c r="AE58" s="185"/>
      <c r="AF58" s="185"/>
      <c r="AG58" s="185"/>
      <c r="AH58" s="187"/>
      <c r="AI58" s="187"/>
      <c r="AJ58" s="187"/>
    </row>
    <row r="59" spans="3:36" ht="12.75">
      <c r="C59" s="178"/>
      <c r="D59" s="179"/>
      <c r="E59" s="180"/>
      <c r="F59" s="181"/>
      <c r="G59" s="181"/>
      <c r="H59" s="181"/>
      <c r="I59" s="181"/>
      <c r="J59" s="182"/>
      <c r="K59" s="183"/>
      <c r="L59" s="183"/>
      <c r="M59" s="184"/>
      <c r="N59" s="184"/>
      <c r="O59" s="183"/>
      <c r="P59" s="183"/>
      <c r="Q59" s="185"/>
      <c r="R59" s="186"/>
      <c r="S59" s="187"/>
      <c r="T59" s="187"/>
      <c r="U59" s="188"/>
      <c r="V59" s="189"/>
      <c r="W59" s="189"/>
      <c r="X59" s="187"/>
      <c r="Y59" s="187"/>
      <c r="Z59" s="187"/>
      <c r="AA59" s="185"/>
      <c r="AB59" s="187"/>
      <c r="AC59" s="185"/>
      <c r="AD59" s="185"/>
      <c r="AE59" s="185"/>
      <c r="AF59" s="185"/>
      <c r="AG59" s="185"/>
      <c r="AH59" s="187"/>
      <c r="AI59" s="187"/>
      <c r="AJ59" s="187"/>
    </row>
    <row r="60" spans="3:36" ht="12.75">
      <c r="C60" s="178"/>
      <c r="D60" s="179"/>
      <c r="E60" s="180"/>
      <c r="F60" s="181"/>
      <c r="G60" s="181"/>
      <c r="H60" s="181"/>
      <c r="I60" s="181"/>
      <c r="J60" s="182"/>
      <c r="K60" s="183"/>
      <c r="L60" s="183"/>
      <c r="M60" s="184"/>
      <c r="N60" s="184"/>
      <c r="O60" s="183"/>
      <c r="P60" s="183"/>
      <c r="Q60" s="185"/>
      <c r="R60" s="186"/>
      <c r="S60" s="187"/>
      <c r="T60" s="187"/>
      <c r="U60" s="188"/>
      <c r="V60" s="189"/>
      <c r="W60" s="189"/>
      <c r="X60" s="187"/>
      <c r="Y60" s="187"/>
      <c r="Z60" s="187"/>
      <c r="AA60" s="185"/>
      <c r="AB60" s="187"/>
      <c r="AC60" s="185"/>
      <c r="AD60" s="185"/>
      <c r="AE60" s="185"/>
      <c r="AF60" s="185"/>
      <c r="AG60" s="185"/>
      <c r="AH60" s="187"/>
      <c r="AI60" s="187"/>
      <c r="AJ60" s="187"/>
    </row>
    <row r="61" spans="3:36" ht="12.75">
      <c r="C61" s="178"/>
      <c r="D61" s="179"/>
      <c r="E61" s="180"/>
      <c r="F61" s="181"/>
      <c r="G61" s="181"/>
      <c r="H61" s="181"/>
      <c r="I61" s="181"/>
      <c r="J61" s="182"/>
      <c r="K61" s="183"/>
      <c r="L61" s="183"/>
      <c r="M61" s="184"/>
      <c r="N61" s="184"/>
      <c r="O61" s="183"/>
      <c r="P61" s="183"/>
      <c r="Q61" s="185"/>
      <c r="R61" s="186"/>
      <c r="S61" s="187"/>
      <c r="T61" s="187"/>
      <c r="U61" s="188"/>
      <c r="V61" s="189"/>
      <c r="W61" s="189"/>
      <c r="X61" s="187"/>
      <c r="Y61" s="187"/>
      <c r="Z61" s="187"/>
      <c r="AA61" s="185"/>
      <c r="AB61" s="187"/>
      <c r="AC61" s="185"/>
      <c r="AD61" s="185"/>
      <c r="AE61" s="185"/>
      <c r="AF61" s="185"/>
      <c r="AG61" s="185"/>
      <c r="AH61" s="187"/>
      <c r="AI61" s="187"/>
      <c r="AJ61" s="187"/>
    </row>
    <row r="62" spans="3:36" ht="12.75">
      <c r="C62" s="178"/>
      <c r="D62" s="179"/>
      <c r="E62" s="180"/>
      <c r="F62" s="181"/>
      <c r="G62" s="181"/>
      <c r="H62" s="181"/>
      <c r="I62" s="181"/>
      <c r="J62" s="182"/>
      <c r="K62" s="183"/>
      <c r="L62" s="183"/>
      <c r="M62" s="184"/>
      <c r="N62" s="184"/>
      <c r="O62" s="183"/>
      <c r="P62" s="183"/>
      <c r="Q62" s="185"/>
      <c r="R62" s="186"/>
      <c r="S62" s="187"/>
      <c r="T62" s="187"/>
      <c r="U62" s="188"/>
      <c r="V62" s="189"/>
      <c r="W62" s="189"/>
      <c r="X62" s="187"/>
      <c r="Y62" s="187"/>
      <c r="Z62" s="187"/>
      <c r="AA62" s="185"/>
      <c r="AB62" s="187"/>
      <c r="AC62" s="185"/>
      <c r="AD62" s="185"/>
      <c r="AE62" s="185"/>
      <c r="AF62" s="185"/>
      <c r="AG62" s="185"/>
      <c r="AH62" s="187"/>
      <c r="AI62" s="187"/>
      <c r="AJ62" s="187"/>
    </row>
    <row r="63" spans="3:36" ht="12.75">
      <c r="C63" s="178"/>
      <c r="D63" s="179"/>
      <c r="E63" s="180"/>
      <c r="F63" s="181"/>
      <c r="G63" s="181"/>
      <c r="H63" s="181"/>
      <c r="I63" s="181"/>
      <c r="J63" s="182"/>
      <c r="K63" s="183"/>
      <c r="L63" s="183"/>
      <c r="M63" s="184"/>
      <c r="N63" s="184"/>
      <c r="O63" s="183"/>
      <c r="P63" s="183"/>
      <c r="Q63" s="185"/>
      <c r="R63" s="186"/>
      <c r="S63" s="187"/>
      <c r="T63" s="187"/>
      <c r="U63" s="188"/>
      <c r="V63" s="189"/>
      <c r="W63" s="189"/>
      <c r="X63" s="187"/>
      <c r="Y63" s="187"/>
      <c r="Z63" s="187"/>
      <c r="AA63" s="185"/>
      <c r="AB63" s="187"/>
      <c r="AC63" s="185"/>
      <c r="AD63" s="185"/>
      <c r="AE63" s="185"/>
      <c r="AF63" s="185"/>
      <c r="AG63" s="185"/>
      <c r="AH63" s="187"/>
      <c r="AI63" s="187"/>
      <c r="AJ63" s="187"/>
    </row>
    <row r="64" spans="3:36" ht="12.75">
      <c r="C64" s="178"/>
      <c r="D64" s="179"/>
      <c r="E64" s="180"/>
      <c r="F64" s="181"/>
      <c r="G64" s="181"/>
      <c r="H64" s="181"/>
      <c r="I64" s="181"/>
      <c r="J64" s="182"/>
      <c r="K64" s="183"/>
      <c r="L64" s="183"/>
      <c r="M64" s="184"/>
      <c r="N64" s="184"/>
      <c r="O64" s="183"/>
      <c r="P64" s="183"/>
      <c r="Q64" s="185"/>
      <c r="R64" s="186"/>
      <c r="S64" s="187"/>
      <c r="T64" s="187"/>
      <c r="U64" s="188"/>
      <c r="V64" s="189"/>
      <c r="W64" s="189"/>
      <c r="X64" s="187"/>
      <c r="Y64" s="187"/>
      <c r="Z64" s="187"/>
      <c r="AA64" s="185"/>
      <c r="AB64" s="187"/>
      <c r="AC64" s="185"/>
      <c r="AD64" s="185"/>
      <c r="AE64" s="185"/>
      <c r="AF64" s="185"/>
      <c r="AG64" s="185"/>
      <c r="AH64" s="187"/>
      <c r="AI64" s="187"/>
      <c r="AJ64" s="187"/>
    </row>
    <row r="65" spans="3:36" ht="12.75">
      <c r="C65" s="178"/>
      <c r="D65" s="179"/>
      <c r="E65" s="180"/>
      <c r="F65" s="181"/>
      <c r="G65" s="181"/>
      <c r="H65" s="181"/>
      <c r="I65" s="181"/>
      <c r="J65" s="182"/>
      <c r="K65" s="183"/>
      <c r="L65" s="183"/>
      <c r="M65" s="184"/>
      <c r="N65" s="184"/>
      <c r="O65" s="183"/>
      <c r="P65" s="183"/>
      <c r="Q65" s="185"/>
      <c r="R65" s="186"/>
      <c r="S65" s="187"/>
      <c r="T65" s="187"/>
      <c r="U65" s="188"/>
      <c r="V65" s="189"/>
      <c r="W65" s="189"/>
      <c r="X65" s="187"/>
      <c r="Y65" s="187"/>
      <c r="Z65" s="187"/>
      <c r="AA65" s="185"/>
      <c r="AB65" s="187"/>
      <c r="AC65" s="185"/>
      <c r="AD65" s="185"/>
      <c r="AE65" s="185"/>
      <c r="AF65" s="185"/>
      <c r="AG65" s="185"/>
      <c r="AH65" s="187"/>
      <c r="AI65" s="187"/>
      <c r="AJ65" s="187"/>
    </row>
    <row r="66" spans="3:36" ht="12.75">
      <c r="C66" s="178"/>
      <c r="D66" s="179"/>
      <c r="E66" s="180"/>
      <c r="F66" s="181"/>
      <c r="G66" s="181"/>
      <c r="H66" s="181"/>
      <c r="I66" s="181"/>
      <c r="J66" s="182"/>
      <c r="K66" s="183"/>
      <c r="L66" s="183"/>
      <c r="M66" s="184"/>
      <c r="N66" s="184"/>
      <c r="O66" s="183"/>
      <c r="P66" s="183"/>
      <c r="Q66" s="185"/>
      <c r="R66" s="186"/>
      <c r="S66" s="187"/>
      <c r="T66" s="187"/>
      <c r="U66" s="188"/>
      <c r="V66" s="189"/>
      <c r="W66" s="189"/>
      <c r="X66" s="187"/>
      <c r="Y66" s="187"/>
      <c r="Z66" s="187"/>
      <c r="AA66" s="185"/>
      <c r="AB66" s="187"/>
      <c r="AC66" s="185"/>
      <c r="AD66" s="185"/>
      <c r="AE66" s="185"/>
      <c r="AF66" s="185"/>
      <c r="AG66" s="185"/>
      <c r="AH66" s="187"/>
      <c r="AI66" s="187"/>
      <c r="AJ66" s="187"/>
    </row>
    <row r="67" spans="3:36" ht="12.75">
      <c r="C67" s="178"/>
      <c r="D67" s="179"/>
      <c r="E67" s="180"/>
      <c r="F67" s="181"/>
      <c r="G67" s="181"/>
      <c r="H67" s="181"/>
      <c r="I67" s="181"/>
      <c r="J67" s="182"/>
      <c r="K67" s="183"/>
      <c r="L67" s="183"/>
      <c r="M67" s="184"/>
      <c r="N67" s="184"/>
      <c r="O67" s="183"/>
      <c r="P67" s="183"/>
      <c r="Q67" s="185"/>
      <c r="R67" s="186"/>
      <c r="S67" s="187"/>
      <c r="T67" s="187"/>
      <c r="U67" s="188"/>
      <c r="V67" s="189"/>
      <c r="W67" s="189"/>
      <c r="X67" s="187"/>
      <c r="Y67" s="187"/>
      <c r="Z67" s="187"/>
      <c r="AA67" s="185"/>
      <c r="AB67" s="187"/>
      <c r="AC67" s="185"/>
      <c r="AD67" s="185"/>
      <c r="AE67" s="185"/>
      <c r="AF67" s="185"/>
      <c r="AG67" s="185"/>
      <c r="AH67" s="187"/>
      <c r="AI67" s="187"/>
      <c r="AJ67" s="187"/>
    </row>
    <row r="68" spans="3:36" ht="12.75">
      <c r="C68" s="178"/>
      <c r="D68" s="179"/>
      <c r="E68" s="180"/>
      <c r="F68" s="181"/>
      <c r="G68" s="181"/>
      <c r="H68" s="181"/>
      <c r="I68" s="181"/>
      <c r="J68" s="182"/>
      <c r="K68" s="183"/>
      <c r="L68" s="183"/>
      <c r="M68" s="184"/>
      <c r="N68" s="184"/>
      <c r="O68" s="183"/>
      <c r="P68" s="183"/>
      <c r="Q68" s="185"/>
      <c r="R68" s="186"/>
      <c r="S68" s="187"/>
      <c r="T68" s="187"/>
      <c r="U68" s="188"/>
      <c r="V68" s="189"/>
      <c r="W68" s="189"/>
      <c r="X68" s="187"/>
      <c r="Y68" s="187"/>
      <c r="Z68" s="187"/>
      <c r="AA68" s="185"/>
      <c r="AB68" s="187"/>
      <c r="AC68" s="185"/>
      <c r="AD68" s="185"/>
      <c r="AE68" s="185"/>
      <c r="AF68" s="185"/>
      <c r="AG68" s="185"/>
      <c r="AH68" s="187"/>
      <c r="AI68" s="187"/>
      <c r="AJ68" s="187"/>
    </row>
    <row r="69" spans="3:36" ht="12.75">
      <c r="C69" s="178"/>
      <c r="D69" s="179"/>
      <c r="E69" s="180"/>
      <c r="F69" s="181"/>
      <c r="G69" s="181"/>
      <c r="H69" s="181"/>
      <c r="I69" s="181"/>
      <c r="J69" s="182"/>
      <c r="K69" s="183"/>
      <c r="L69" s="183"/>
      <c r="M69" s="184"/>
      <c r="N69" s="184"/>
      <c r="O69" s="183"/>
      <c r="P69" s="183"/>
      <c r="Q69" s="185"/>
      <c r="R69" s="186"/>
      <c r="S69" s="187"/>
      <c r="T69" s="187"/>
      <c r="U69" s="188"/>
      <c r="V69" s="189"/>
      <c r="W69" s="189"/>
      <c r="X69" s="187"/>
      <c r="Y69" s="187"/>
      <c r="Z69" s="187"/>
      <c r="AA69" s="185"/>
      <c r="AB69" s="187"/>
      <c r="AC69" s="185"/>
      <c r="AD69" s="185"/>
      <c r="AE69" s="185"/>
      <c r="AF69" s="185"/>
      <c r="AG69" s="185"/>
      <c r="AH69" s="187"/>
      <c r="AI69" s="187"/>
      <c r="AJ69" s="187"/>
    </row>
    <row r="70" spans="3:36" ht="12.75">
      <c r="C70" s="178"/>
      <c r="D70" s="179"/>
      <c r="E70" s="180"/>
      <c r="F70" s="181"/>
      <c r="G70" s="181"/>
      <c r="H70" s="181"/>
      <c r="I70" s="181"/>
      <c r="J70" s="182"/>
      <c r="K70" s="183"/>
      <c r="L70" s="183"/>
      <c r="M70" s="184"/>
      <c r="N70" s="184"/>
      <c r="O70" s="183"/>
      <c r="P70" s="183"/>
      <c r="Q70" s="185"/>
      <c r="R70" s="186"/>
      <c r="S70" s="187"/>
      <c r="T70" s="187"/>
      <c r="U70" s="188"/>
      <c r="V70" s="189"/>
      <c r="W70" s="189"/>
      <c r="X70" s="187"/>
      <c r="Y70" s="187"/>
      <c r="Z70" s="187"/>
      <c r="AA70" s="185"/>
      <c r="AB70" s="187"/>
      <c r="AC70" s="185"/>
      <c r="AD70" s="185"/>
      <c r="AE70" s="185"/>
      <c r="AF70" s="185"/>
      <c r="AG70" s="185"/>
      <c r="AH70" s="187"/>
      <c r="AI70" s="187"/>
      <c r="AJ70" s="187"/>
    </row>
    <row r="71" spans="3:36" ht="12.75">
      <c r="C71" s="178"/>
      <c r="D71" s="179"/>
      <c r="E71" s="180"/>
      <c r="F71" s="181"/>
      <c r="G71" s="181"/>
      <c r="H71" s="181"/>
      <c r="I71" s="181"/>
      <c r="J71" s="182"/>
      <c r="K71" s="183"/>
      <c r="L71" s="183"/>
      <c r="M71" s="184"/>
      <c r="N71" s="184"/>
      <c r="O71" s="183"/>
      <c r="P71" s="183"/>
      <c r="Q71" s="185"/>
      <c r="R71" s="186"/>
      <c r="S71" s="187"/>
      <c r="T71" s="187"/>
      <c r="U71" s="188"/>
      <c r="V71" s="189"/>
      <c r="W71" s="189"/>
      <c r="X71" s="187"/>
      <c r="Y71" s="187"/>
      <c r="Z71" s="187"/>
      <c r="AA71" s="185"/>
      <c r="AB71" s="187"/>
      <c r="AC71" s="185"/>
      <c r="AD71" s="185"/>
      <c r="AE71" s="185"/>
      <c r="AF71" s="185"/>
      <c r="AG71" s="185"/>
      <c r="AH71" s="187"/>
      <c r="AI71" s="187"/>
      <c r="AJ71" s="187"/>
    </row>
    <row r="72" spans="3:36" ht="12.75">
      <c r="C72" s="178"/>
      <c r="D72" s="179"/>
      <c r="E72" s="180"/>
      <c r="F72" s="181"/>
      <c r="G72" s="181"/>
      <c r="H72" s="181"/>
      <c r="I72" s="181"/>
      <c r="J72" s="182"/>
      <c r="K72" s="183"/>
      <c r="L72" s="183"/>
      <c r="M72" s="184"/>
      <c r="N72" s="184"/>
      <c r="O72" s="183"/>
      <c r="P72" s="183"/>
      <c r="Q72" s="185"/>
      <c r="R72" s="186"/>
      <c r="S72" s="187"/>
      <c r="T72" s="187"/>
      <c r="U72" s="188"/>
      <c r="V72" s="189"/>
      <c r="W72" s="189"/>
      <c r="X72" s="187"/>
      <c r="Y72" s="187"/>
      <c r="Z72" s="187"/>
      <c r="AA72" s="185"/>
      <c r="AB72" s="187"/>
      <c r="AC72" s="185"/>
      <c r="AD72" s="185"/>
      <c r="AE72" s="185"/>
      <c r="AF72" s="185"/>
      <c r="AG72" s="185"/>
      <c r="AH72" s="187"/>
      <c r="AI72" s="187"/>
      <c r="AJ72" s="187"/>
    </row>
  </sheetData>
  <sheetProtection/>
  <printOptions/>
  <pageMargins left="0.75" right="0.75" top="1" bottom="1" header="0.5" footer="0.5"/>
  <pageSetup fitToHeight="0" fitToWidth="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Q62"/>
  <sheetViews>
    <sheetView zoomScalePageLayoutView="0" workbookViewId="0" topLeftCell="A1">
      <selection activeCell="A1" sqref="A1"/>
    </sheetView>
  </sheetViews>
  <sheetFormatPr defaultColWidth="11.00390625" defaultRowHeight="12.75"/>
  <sheetData>
    <row r="1" spans="1:173" ht="12.75">
      <c r="A1" t="s">
        <v>60</v>
      </c>
      <c r="B1" t="s">
        <v>61</v>
      </c>
      <c r="C1" t="s">
        <v>62</v>
      </c>
      <c r="D1" t="s">
        <v>63</v>
      </c>
      <c r="E1" t="s">
        <v>64</v>
      </c>
      <c r="F1" t="s">
        <v>65</v>
      </c>
      <c r="G1" t="s">
        <v>66</v>
      </c>
      <c r="H1" t="s">
        <v>67</v>
      </c>
      <c r="I1" t="s">
        <v>68</v>
      </c>
      <c r="J1" t="s">
        <v>69</v>
      </c>
      <c r="K1" t="s">
        <v>70</v>
      </c>
      <c r="L1" t="s">
        <v>71</v>
      </c>
      <c r="M1" t="s">
        <v>72</v>
      </c>
      <c r="N1" t="s">
        <v>73</v>
      </c>
      <c r="O1" t="s">
        <v>74</v>
      </c>
      <c r="P1" t="s">
        <v>75</v>
      </c>
      <c r="Q1" t="s">
        <v>76</v>
      </c>
      <c r="R1" t="s">
        <v>77</v>
      </c>
      <c r="S1" t="s">
        <v>78</v>
      </c>
      <c r="T1" t="s">
        <v>79</v>
      </c>
      <c r="U1" t="s">
        <v>80</v>
      </c>
      <c r="V1" t="s">
        <v>81</v>
      </c>
      <c r="W1" t="s">
        <v>82</v>
      </c>
      <c r="X1" t="s">
        <v>83</v>
      </c>
      <c r="Y1" t="s">
        <v>84</v>
      </c>
      <c r="Z1" t="s">
        <v>85</v>
      </c>
      <c r="AA1" t="s">
        <v>86</v>
      </c>
      <c r="AB1" t="s">
        <v>87</v>
      </c>
      <c r="AC1" t="s">
        <v>88</v>
      </c>
      <c r="AD1" t="s">
        <v>89</v>
      </c>
      <c r="AE1" t="s">
        <v>90</v>
      </c>
      <c r="AF1" t="s">
        <v>91</v>
      </c>
      <c r="AG1" t="s">
        <v>92</v>
      </c>
      <c r="AH1" t="s">
        <v>93</v>
      </c>
      <c r="AI1" t="s">
        <v>94</v>
      </c>
      <c r="AJ1" t="s">
        <v>95</v>
      </c>
      <c r="AK1" t="s">
        <v>96</v>
      </c>
      <c r="AL1" t="s">
        <v>97</v>
      </c>
      <c r="AM1" t="s">
        <v>98</v>
      </c>
      <c r="AN1" t="s">
        <v>99</v>
      </c>
      <c r="AO1" t="s">
        <v>100</v>
      </c>
      <c r="AP1" t="s">
        <v>101</v>
      </c>
      <c r="AQ1" t="s">
        <v>102</v>
      </c>
      <c r="AR1" t="s">
        <v>103</v>
      </c>
      <c r="AS1" t="s">
        <v>104</v>
      </c>
      <c r="AT1" t="s">
        <v>105</v>
      </c>
      <c r="AU1" t="s">
        <v>106</v>
      </c>
      <c r="AV1" t="s">
        <v>107</v>
      </c>
      <c r="AW1" t="s">
        <v>108</v>
      </c>
      <c r="AX1" t="s">
        <v>109</v>
      </c>
      <c r="AY1" t="s">
        <v>110</v>
      </c>
      <c r="AZ1" t="s">
        <v>111</v>
      </c>
      <c r="BA1" t="s">
        <v>112</v>
      </c>
      <c r="BB1" t="s">
        <v>113</v>
      </c>
      <c r="BC1" t="s">
        <v>114</v>
      </c>
      <c r="BD1" t="s">
        <v>115</v>
      </c>
      <c r="BE1" t="s">
        <v>116</v>
      </c>
      <c r="BF1" t="s">
        <v>117</v>
      </c>
      <c r="BG1" t="s">
        <v>118</v>
      </c>
      <c r="BH1" t="s">
        <v>119</v>
      </c>
      <c r="BI1" t="s">
        <v>120</v>
      </c>
      <c r="BJ1" t="s">
        <v>121</v>
      </c>
      <c r="BK1" t="s">
        <v>122</v>
      </c>
      <c r="BL1" t="s">
        <v>123</v>
      </c>
      <c r="BM1" t="s">
        <v>124</v>
      </c>
      <c r="BN1" t="s">
        <v>125</v>
      </c>
      <c r="BO1" t="s">
        <v>126</v>
      </c>
      <c r="BP1" t="s">
        <v>127</v>
      </c>
      <c r="BQ1" t="s">
        <v>128</v>
      </c>
      <c r="BR1" t="s">
        <v>129</v>
      </c>
      <c r="BS1" t="s">
        <v>130</v>
      </c>
      <c r="BT1" t="s">
        <v>131</v>
      </c>
      <c r="BU1" t="s">
        <v>132</v>
      </c>
      <c r="BV1" t="s">
        <v>133</v>
      </c>
      <c r="BW1" t="s">
        <v>134</v>
      </c>
      <c r="BX1" t="s">
        <v>135</v>
      </c>
      <c r="BY1" t="s">
        <v>136</v>
      </c>
      <c r="BZ1" t="s">
        <v>137</v>
      </c>
      <c r="CA1" t="s">
        <v>138</v>
      </c>
      <c r="CB1" t="s">
        <v>139</v>
      </c>
      <c r="CC1" t="s">
        <v>140</v>
      </c>
      <c r="CD1" t="s">
        <v>141</v>
      </c>
      <c r="CE1" t="s">
        <v>142</v>
      </c>
      <c r="CF1" t="s">
        <v>143</v>
      </c>
      <c r="CG1" t="s">
        <v>144</v>
      </c>
      <c r="CH1" t="s">
        <v>145</v>
      </c>
      <c r="CI1" t="s">
        <v>146</v>
      </c>
      <c r="CJ1" t="s">
        <v>147</v>
      </c>
      <c r="CK1" t="s">
        <v>148</v>
      </c>
      <c r="CL1" t="s">
        <v>149</v>
      </c>
      <c r="CM1" t="s">
        <v>150</v>
      </c>
      <c r="CN1" t="s">
        <v>151</v>
      </c>
      <c r="CO1" t="s">
        <v>0</v>
      </c>
      <c r="CP1" t="s">
        <v>1</v>
      </c>
      <c r="CQ1" t="s">
        <v>2</v>
      </c>
      <c r="CR1" t="s">
        <v>3</v>
      </c>
      <c r="CS1" t="s">
        <v>4</v>
      </c>
      <c r="CT1" t="s">
        <v>5</v>
      </c>
      <c r="CU1" t="s">
        <v>6</v>
      </c>
      <c r="CV1" t="s">
        <v>7</v>
      </c>
      <c r="CW1" t="s">
        <v>8</v>
      </c>
      <c r="CX1" t="s">
        <v>9</v>
      </c>
      <c r="CY1" t="s">
        <v>10</v>
      </c>
      <c r="CZ1" t="s">
        <v>11</v>
      </c>
      <c r="DA1" t="s">
        <v>12</v>
      </c>
      <c r="DB1" t="s">
        <v>13</v>
      </c>
      <c r="DC1" t="s">
        <v>14</v>
      </c>
      <c r="DD1" t="s">
        <v>15</v>
      </c>
      <c r="DE1" t="s">
        <v>16</v>
      </c>
      <c r="DF1" t="s">
        <v>17</v>
      </c>
      <c r="DG1" t="s">
        <v>18</v>
      </c>
      <c r="DH1" t="s">
        <v>19</v>
      </c>
      <c r="DI1" t="s">
        <v>20</v>
      </c>
      <c r="DJ1" t="s">
        <v>21</v>
      </c>
      <c r="DK1" t="s">
        <v>22</v>
      </c>
      <c r="DL1" t="s">
        <v>23</v>
      </c>
      <c r="DM1" t="s">
        <v>24</v>
      </c>
      <c r="DN1" t="s">
        <v>25</v>
      </c>
      <c r="DO1" t="s">
        <v>26</v>
      </c>
      <c r="DP1" t="s">
        <v>27</v>
      </c>
      <c r="DQ1" t="s">
        <v>28</v>
      </c>
      <c r="DR1" t="s">
        <v>29</v>
      </c>
      <c r="DS1" t="s">
        <v>30</v>
      </c>
      <c r="DT1" t="s">
        <v>31</v>
      </c>
      <c r="DU1" t="s">
        <v>162</v>
      </c>
      <c r="DV1" t="s">
        <v>163</v>
      </c>
      <c r="DW1" t="s">
        <v>164</v>
      </c>
      <c r="DX1" t="s">
        <v>165</v>
      </c>
      <c r="DY1" t="s">
        <v>166</v>
      </c>
      <c r="DZ1" t="s">
        <v>167</v>
      </c>
      <c r="EA1" t="s">
        <v>168</v>
      </c>
      <c r="EB1" t="s">
        <v>169</v>
      </c>
      <c r="EC1" t="s">
        <v>170</v>
      </c>
      <c r="ED1" t="s">
        <v>171</v>
      </c>
      <c r="EE1" t="s">
        <v>172</v>
      </c>
      <c r="EF1" t="s">
        <v>173</v>
      </c>
      <c r="EG1" t="s">
        <v>174</v>
      </c>
      <c r="EH1" t="s">
        <v>175</v>
      </c>
      <c r="EI1" t="s">
        <v>176</v>
      </c>
      <c r="EJ1" t="s">
        <v>177</v>
      </c>
      <c r="EK1" t="s">
        <v>178</v>
      </c>
      <c r="EL1" t="s">
        <v>179</v>
      </c>
      <c r="EM1" t="s">
        <v>180</v>
      </c>
      <c r="EN1" t="s">
        <v>181</v>
      </c>
      <c r="EO1" t="s">
        <v>182</v>
      </c>
      <c r="EP1" t="s">
        <v>183</v>
      </c>
      <c r="EQ1" t="s">
        <v>184</v>
      </c>
      <c r="ER1" t="s">
        <v>185</v>
      </c>
      <c r="ES1" t="s">
        <v>186</v>
      </c>
      <c r="ET1" t="s">
        <v>187</v>
      </c>
      <c r="EU1" t="s">
        <v>188</v>
      </c>
      <c r="EV1" t="s">
        <v>32</v>
      </c>
      <c r="EW1" t="s">
        <v>33</v>
      </c>
      <c r="EX1" t="s">
        <v>34</v>
      </c>
      <c r="EY1" t="s">
        <v>35</v>
      </c>
      <c r="EZ1" t="s">
        <v>36</v>
      </c>
      <c r="FA1" t="s">
        <v>37</v>
      </c>
      <c r="FB1" t="s">
        <v>38</v>
      </c>
      <c r="FC1" t="s">
        <v>39</v>
      </c>
      <c r="FD1" t="s">
        <v>40</v>
      </c>
      <c r="FE1" t="s">
        <v>41</v>
      </c>
      <c r="FF1" t="s">
        <v>42</v>
      </c>
      <c r="FG1" t="s">
        <v>43</v>
      </c>
      <c r="FH1" t="s">
        <v>44</v>
      </c>
      <c r="FI1" t="s">
        <v>45</v>
      </c>
      <c r="FJ1" t="s">
        <v>46</v>
      </c>
      <c r="FK1" t="s">
        <v>47</v>
      </c>
      <c r="FL1" t="s">
        <v>48</v>
      </c>
      <c r="FM1" t="s">
        <v>49</v>
      </c>
      <c r="FN1" t="s">
        <v>50</v>
      </c>
      <c r="FO1" t="s">
        <v>51</v>
      </c>
      <c r="FP1" t="s">
        <v>52</v>
      </c>
      <c r="FQ1" t="s">
        <v>53</v>
      </c>
    </row>
    <row r="2" spans="1:173" ht="12.75">
      <c r="A2" t="s">
        <v>54</v>
      </c>
      <c r="B2" t="s">
        <v>55</v>
      </c>
      <c r="C2">
        <v>36</v>
      </c>
      <c r="D2" s="1">
        <v>39974</v>
      </c>
      <c r="E2">
        <v>21.8</v>
      </c>
      <c r="F2" s="2">
        <v>3453832000</v>
      </c>
      <c r="G2" t="s">
        <v>56</v>
      </c>
      <c r="H2" t="s">
        <v>57</v>
      </c>
      <c r="I2">
        <v>2</v>
      </c>
      <c r="J2" t="s">
        <v>58</v>
      </c>
      <c r="L2" t="s">
        <v>59</v>
      </c>
      <c r="M2">
        <v>7.875</v>
      </c>
      <c r="N2" t="s">
        <v>152</v>
      </c>
      <c r="O2" t="s">
        <v>153</v>
      </c>
      <c r="P2" t="s">
        <v>154</v>
      </c>
      <c r="Q2">
        <v>1</v>
      </c>
      <c r="R2" t="s">
        <v>155</v>
      </c>
      <c r="S2">
        <v>1</v>
      </c>
      <c r="T2" t="s">
        <v>156</v>
      </c>
      <c r="U2">
        <v>17.25</v>
      </c>
      <c r="V2">
        <v>17.25</v>
      </c>
      <c r="W2">
        <v>0</v>
      </c>
      <c r="X2">
        <v>17.25</v>
      </c>
      <c r="Y2">
        <v>0</v>
      </c>
      <c r="Z2">
        <v>45</v>
      </c>
      <c r="AA2">
        <v>45</v>
      </c>
      <c r="AB2">
        <v>3</v>
      </c>
      <c r="AE2">
        <v>0</v>
      </c>
      <c r="AF2">
        <v>-0.0199779</v>
      </c>
      <c r="AG2">
        <v>0.0134839</v>
      </c>
      <c r="AH2">
        <v>377.9327</v>
      </c>
      <c r="AI2">
        <v>0.0440521</v>
      </c>
      <c r="AJ2">
        <v>0.7689423</v>
      </c>
      <c r="AK2">
        <v>0.0146298</v>
      </c>
      <c r="AL2">
        <v>1.243314</v>
      </c>
      <c r="AM2">
        <v>0.0197714</v>
      </c>
      <c r="AN2">
        <v>0.1625295</v>
      </c>
      <c r="AO2">
        <v>0.0227146</v>
      </c>
      <c r="AP2">
        <v>1.268817</v>
      </c>
      <c r="AQ2">
        <v>0.002629</v>
      </c>
      <c r="AR2">
        <v>0.0097687</v>
      </c>
      <c r="AS2">
        <v>0.0058928</v>
      </c>
      <c r="AT2">
        <v>389.2503</v>
      </c>
      <c r="AU2">
        <v>0.0364194</v>
      </c>
      <c r="AV2">
        <v>0.7964825</v>
      </c>
      <c r="AW2">
        <v>0.0086258</v>
      </c>
      <c r="AX2">
        <v>1.254114</v>
      </c>
      <c r="AY2">
        <v>0.010937</v>
      </c>
      <c r="AZ2">
        <v>0.1710589</v>
      </c>
      <c r="BA2">
        <v>0.0123725</v>
      </c>
      <c r="BB2">
        <v>1.277163</v>
      </c>
      <c r="BC2">
        <v>0.0021134</v>
      </c>
      <c r="BD2">
        <v>1</v>
      </c>
      <c r="BE2">
        <v>0</v>
      </c>
      <c r="BF2">
        <v>1</v>
      </c>
      <c r="BG2">
        <v>0</v>
      </c>
      <c r="BH2">
        <v>1</v>
      </c>
      <c r="BI2">
        <v>0</v>
      </c>
      <c r="BJ2">
        <v>1</v>
      </c>
      <c r="BK2">
        <v>0</v>
      </c>
      <c r="BL2">
        <v>1</v>
      </c>
      <c r="BM2">
        <v>0</v>
      </c>
      <c r="BN2">
        <v>1</v>
      </c>
      <c r="BO2">
        <v>0</v>
      </c>
      <c r="BP2">
        <v>1</v>
      </c>
      <c r="BQ2">
        <v>0</v>
      </c>
      <c r="BR2">
        <v>1</v>
      </c>
      <c r="BS2">
        <v>0</v>
      </c>
      <c r="BT2">
        <v>1</v>
      </c>
      <c r="BU2">
        <v>0</v>
      </c>
      <c r="BV2">
        <v>1</v>
      </c>
      <c r="BW2">
        <v>0</v>
      </c>
      <c r="BX2">
        <v>1</v>
      </c>
      <c r="BY2">
        <v>0</v>
      </c>
      <c r="BZ2">
        <v>1.024779</v>
      </c>
      <c r="CA2">
        <v>0.0011124</v>
      </c>
      <c r="CB2">
        <v>0.0297466</v>
      </c>
      <c r="CC2">
        <v>0.012128</v>
      </c>
      <c r="CD2">
        <v>11.31758</v>
      </c>
      <c r="CE2">
        <v>0.0247833</v>
      </c>
      <c r="CF2">
        <v>0.0275402</v>
      </c>
      <c r="CG2">
        <v>0.0118163</v>
      </c>
      <c r="CH2">
        <v>0.0107995</v>
      </c>
      <c r="CI2">
        <v>0.0164709</v>
      </c>
      <c r="CJ2">
        <v>0.0085294</v>
      </c>
      <c r="CK2">
        <v>0.0190493</v>
      </c>
      <c r="CL2">
        <v>0.0390259</v>
      </c>
      <c r="CM2">
        <v>0.0004502</v>
      </c>
      <c r="CN2">
        <v>1.649935</v>
      </c>
      <c r="CO2">
        <v>0.031577</v>
      </c>
      <c r="CP2">
        <v>0.0043225</v>
      </c>
      <c r="CQ2">
        <v>0.2708639</v>
      </c>
      <c r="CR2">
        <v>0.0382042</v>
      </c>
      <c r="CS2">
        <v>0.5308932</v>
      </c>
      <c r="CT2">
        <v>0.0748803</v>
      </c>
      <c r="CU2">
        <v>3.75963</v>
      </c>
      <c r="CV2">
        <v>1.55E-05</v>
      </c>
      <c r="CW2">
        <v>1.616771</v>
      </c>
      <c r="CX2">
        <v>0.0400901</v>
      </c>
      <c r="CY2">
        <v>491.4532</v>
      </c>
      <c r="CZ2">
        <v>9.350472</v>
      </c>
      <c r="DA2">
        <v>3.919311</v>
      </c>
      <c r="DB2">
        <v>1.014786</v>
      </c>
      <c r="DC2">
        <v>0.7973655</v>
      </c>
      <c r="DD2">
        <v>0.2058929</v>
      </c>
      <c r="DE2">
        <v>3.446866</v>
      </c>
      <c r="DF2">
        <v>0.8916209</v>
      </c>
      <c r="DG2">
        <v>0.8916212</v>
      </c>
      <c r="DH2">
        <v>0.2330248</v>
      </c>
      <c r="DI2">
        <v>0</v>
      </c>
      <c r="DJ2" s="2">
        <v>3.845053E-17</v>
      </c>
      <c r="DK2" s="2">
        <v>1.889664E-14</v>
      </c>
      <c r="DL2" t="s">
        <v>157</v>
      </c>
      <c r="DM2">
        <v>0.0004809</v>
      </c>
      <c r="DN2" s="2">
        <v>9.8499E-08</v>
      </c>
      <c r="DO2">
        <v>1.281596</v>
      </c>
      <c r="DP2">
        <v>1.000089</v>
      </c>
      <c r="DQ2">
        <v>0.000653</v>
      </c>
      <c r="DR2" s="2">
        <v>3.6E-07</v>
      </c>
      <c r="DS2">
        <v>0.00014</v>
      </c>
      <c r="DT2">
        <v>0</v>
      </c>
      <c r="DU2">
        <v>0.0002633</v>
      </c>
      <c r="DV2" s="2">
        <v>3.4E-07</v>
      </c>
      <c r="DW2">
        <v>0.01077</v>
      </c>
      <c r="DX2">
        <v>0</v>
      </c>
      <c r="DY2">
        <v>0.007529</v>
      </c>
      <c r="DZ2">
        <v>0.000237</v>
      </c>
      <c r="EA2">
        <v>0</v>
      </c>
      <c r="EB2">
        <v>0</v>
      </c>
      <c r="EC2">
        <v>250</v>
      </c>
      <c r="ED2">
        <v>0</v>
      </c>
      <c r="EE2">
        <v>1.96</v>
      </c>
      <c r="EF2">
        <v>0</v>
      </c>
      <c r="EG2">
        <v>-0.0199779</v>
      </c>
      <c r="EH2">
        <v>0.0134839</v>
      </c>
      <c r="EI2">
        <v>377.9327</v>
      </c>
      <c r="EJ2">
        <v>0.0440521</v>
      </c>
      <c r="EK2">
        <v>0.7690106</v>
      </c>
      <c r="EL2">
        <v>0.0146311</v>
      </c>
      <c r="EM2">
        <v>1.243314</v>
      </c>
      <c r="EN2">
        <v>0.0197714</v>
      </c>
      <c r="EO2">
        <v>0.2082972</v>
      </c>
      <c r="EP2">
        <v>0.0291109</v>
      </c>
      <c r="EQ2">
        <v>1.268817</v>
      </c>
      <c r="ER2">
        <v>0.002629</v>
      </c>
      <c r="ES2">
        <v>0.0033571</v>
      </c>
      <c r="ET2">
        <v>0.2075425</v>
      </c>
      <c r="EU2">
        <v>0.0020345</v>
      </c>
      <c r="EV2">
        <v>1.902984</v>
      </c>
      <c r="EW2">
        <v>1.914167</v>
      </c>
      <c r="EX2">
        <v>0.108082</v>
      </c>
      <c r="EY2">
        <v>0.000344</v>
      </c>
      <c r="EZ2" s="2">
        <v>5.463E-10</v>
      </c>
      <c r="FA2" s="2">
        <v>5.81E-11</v>
      </c>
      <c r="FB2">
        <v>0</v>
      </c>
      <c r="FC2" s="2">
        <v>4.962E-10</v>
      </c>
      <c r="FD2">
        <v>0.01975</v>
      </c>
      <c r="FE2" s="2">
        <v>5.543E-10</v>
      </c>
      <c r="FF2" s="2">
        <v>7.068E-06</v>
      </c>
      <c r="FG2" s="2">
        <v>5.53E-10</v>
      </c>
      <c r="FH2" s="2">
        <v>6.308E-09</v>
      </c>
      <c r="FI2">
        <v>0</v>
      </c>
      <c r="FJ2">
        <v>0.01167</v>
      </c>
      <c r="FK2">
        <v>0</v>
      </c>
      <c r="FL2">
        <v>295.5</v>
      </c>
      <c r="FM2">
        <v>0.5</v>
      </c>
      <c r="FN2">
        <v>1575</v>
      </c>
      <c r="FO2">
        <v>2</v>
      </c>
      <c r="FP2">
        <v>0.01077</v>
      </c>
      <c r="FQ2">
        <v>1.296424</v>
      </c>
    </row>
    <row r="3" spans="1:173" ht="12.75">
      <c r="A3" t="s">
        <v>158</v>
      </c>
      <c r="B3" t="s">
        <v>55</v>
      </c>
      <c r="C3">
        <v>36</v>
      </c>
      <c r="D3" s="1">
        <v>39974</v>
      </c>
      <c r="E3">
        <v>23.61667</v>
      </c>
      <c r="F3" s="2">
        <v>3453839000</v>
      </c>
      <c r="G3" t="s">
        <v>56</v>
      </c>
      <c r="H3" t="s">
        <v>57</v>
      </c>
      <c r="I3">
        <v>2</v>
      </c>
      <c r="J3" t="s">
        <v>58</v>
      </c>
      <c r="L3" t="s">
        <v>59</v>
      </c>
      <c r="M3">
        <v>7.875</v>
      </c>
      <c r="N3" t="s">
        <v>152</v>
      </c>
      <c r="O3" t="s">
        <v>153</v>
      </c>
      <c r="P3" t="s">
        <v>154</v>
      </c>
      <c r="Q3">
        <v>1</v>
      </c>
      <c r="R3" t="s">
        <v>155</v>
      </c>
      <c r="S3">
        <v>1</v>
      </c>
      <c r="T3" t="s">
        <v>156</v>
      </c>
      <c r="U3">
        <v>17.75</v>
      </c>
      <c r="V3">
        <v>17.75</v>
      </c>
      <c r="W3">
        <v>0</v>
      </c>
      <c r="X3">
        <v>17.75</v>
      </c>
      <c r="Y3">
        <v>0</v>
      </c>
      <c r="Z3">
        <v>45</v>
      </c>
      <c r="AA3">
        <v>45</v>
      </c>
      <c r="AB3">
        <v>3</v>
      </c>
      <c r="AE3">
        <v>0</v>
      </c>
      <c r="AF3">
        <v>-0.0047719</v>
      </c>
      <c r="AG3">
        <v>0.0141945</v>
      </c>
      <c r="AH3">
        <v>327.5235</v>
      </c>
      <c r="AI3">
        <v>0.0439715</v>
      </c>
      <c r="AJ3">
        <v>1.679539</v>
      </c>
      <c r="AK3">
        <v>0.0145145</v>
      </c>
      <c r="AL3">
        <v>1.734191</v>
      </c>
      <c r="AM3">
        <v>0.0193138</v>
      </c>
      <c r="AN3">
        <v>0.2914346</v>
      </c>
      <c r="AO3">
        <v>0.022842</v>
      </c>
      <c r="AP3">
        <v>1.089018</v>
      </c>
      <c r="AQ3">
        <v>0.0024853</v>
      </c>
      <c r="AR3">
        <v>0.0331561</v>
      </c>
      <c r="AS3">
        <v>0.0057963</v>
      </c>
      <c r="AT3">
        <v>337.1683</v>
      </c>
      <c r="AU3">
        <v>0.0372177</v>
      </c>
      <c r="AV3">
        <v>1.682303</v>
      </c>
      <c r="AW3">
        <v>0.0085765</v>
      </c>
      <c r="AX3">
        <v>1.744074</v>
      </c>
      <c r="AY3">
        <v>0.0099785</v>
      </c>
      <c r="AZ3">
        <v>0.293112</v>
      </c>
      <c r="BA3">
        <v>0.0121239</v>
      </c>
      <c r="BB3">
        <v>1.096915</v>
      </c>
      <c r="BC3">
        <v>0.0020741</v>
      </c>
      <c r="BD3">
        <v>1</v>
      </c>
      <c r="BE3">
        <v>0</v>
      </c>
      <c r="BF3">
        <v>1</v>
      </c>
      <c r="BG3">
        <v>0</v>
      </c>
      <c r="BH3">
        <v>1</v>
      </c>
      <c r="BI3">
        <v>0</v>
      </c>
      <c r="BJ3">
        <v>1</v>
      </c>
      <c r="BK3">
        <v>0</v>
      </c>
      <c r="BL3">
        <v>1</v>
      </c>
      <c r="BM3">
        <v>0</v>
      </c>
      <c r="BN3">
        <v>1</v>
      </c>
      <c r="BO3">
        <v>0</v>
      </c>
      <c r="BP3">
        <v>1</v>
      </c>
      <c r="BQ3">
        <v>0</v>
      </c>
      <c r="BR3">
        <v>1</v>
      </c>
      <c r="BS3">
        <v>0</v>
      </c>
      <c r="BT3">
        <v>1</v>
      </c>
      <c r="BU3">
        <v>0</v>
      </c>
      <c r="BV3">
        <v>1</v>
      </c>
      <c r="BW3">
        <v>0</v>
      </c>
      <c r="BX3">
        <v>1</v>
      </c>
      <c r="BY3">
        <v>0</v>
      </c>
      <c r="BZ3">
        <v>1.024779</v>
      </c>
      <c r="CA3">
        <v>0.0011124</v>
      </c>
      <c r="CB3">
        <v>0.037928</v>
      </c>
      <c r="CC3">
        <v>0.0129571</v>
      </c>
      <c r="CD3">
        <v>9.644725</v>
      </c>
      <c r="CE3">
        <v>0.0234166</v>
      </c>
      <c r="CF3">
        <v>0.0027641</v>
      </c>
      <c r="CG3">
        <v>0.0117096</v>
      </c>
      <c r="CH3">
        <v>0.0098821</v>
      </c>
      <c r="CI3">
        <v>0.0165363</v>
      </c>
      <c r="CJ3">
        <v>0.0016774</v>
      </c>
      <c r="CK3">
        <v>0.0193589</v>
      </c>
      <c r="CL3">
        <v>0.0342294</v>
      </c>
      <c r="CM3">
        <v>0.0004124</v>
      </c>
      <c r="CN3">
        <v>0.6483453</v>
      </c>
      <c r="CO3">
        <v>0.005795</v>
      </c>
      <c r="CP3">
        <v>0.009044</v>
      </c>
      <c r="CQ3">
        <v>0.2226968</v>
      </c>
      <c r="CR3">
        <v>0.0175603</v>
      </c>
      <c r="CS3">
        <v>0.4364857</v>
      </c>
      <c r="CT3">
        <v>0.0344181</v>
      </c>
      <c r="CU3">
        <v>2.610061</v>
      </c>
      <c r="CV3" s="2">
        <v>7.129467E-06</v>
      </c>
      <c r="CW3">
        <v>1.032448</v>
      </c>
      <c r="CX3">
        <v>0.0145541</v>
      </c>
      <c r="CY3">
        <v>194.9906</v>
      </c>
      <c r="CZ3">
        <v>1.685302</v>
      </c>
      <c r="DA3">
        <v>3.420176</v>
      </c>
      <c r="DB3">
        <v>0.4390853</v>
      </c>
      <c r="DC3">
        <v>1.753833</v>
      </c>
      <c r="DD3">
        <v>0.2246457</v>
      </c>
      <c r="DE3">
        <v>3.008258</v>
      </c>
      <c r="DF3">
        <v>0.3858858</v>
      </c>
      <c r="DG3">
        <v>0.3858863</v>
      </c>
      <c r="DH3">
        <v>0</v>
      </c>
      <c r="DI3">
        <v>0</v>
      </c>
      <c r="DJ3" s="2">
        <v>8.398443E-17</v>
      </c>
      <c r="DK3" s="2">
        <v>1.637618E-14</v>
      </c>
      <c r="DL3" t="s">
        <v>157</v>
      </c>
      <c r="DM3">
        <v>0.0004809</v>
      </c>
      <c r="DN3" s="2">
        <v>9.8499E-08</v>
      </c>
      <c r="DO3">
        <v>1.283517</v>
      </c>
      <c r="DP3">
        <v>1.000089</v>
      </c>
      <c r="DQ3">
        <v>0.000653</v>
      </c>
      <c r="DR3" s="2">
        <v>3.6E-07</v>
      </c>
      <c r="DS3">
        <v>0.00014</v>
      </c>
      <c r="DT3">
        <v>0</v>
      </c>
      <c r="DU3">
        <v>0.0002633</v>
      </c>
      <c r="DV3" s="2">
        <v>3.4E-07</v>
      </c>
      <c r="DW3">
        <v>0.01077</v>
      </c>
      <c r="DX3">
        <v>0</v>
      </c>
      <c r="DY3">
        <v>0.007529</v>
      </c>
      <c r="DZ3">
        <v>0.000237</v>
      </c>
      <c r="EA3">
        <v>0</v>
      </c>
      <c r="EB3">
        <v>0</v>
      </c>
      <c r="EC3">
        <v>250</v>
      </c>
      <c r="ED3">
        <v>0</v>
      </c>
      <c r="EE3">
        <v>1.96</v>
      </c>
      <c r="EF3">
        <v>0</v>
      </c>
      <c r="EG3">
        <v>-0.0047719</v>
      </c>
      <c r="EH3">
        <v>0.0141945</v>
      </c>
      <c r="EI3">
        <v>327.5235</v>
      </c>
      <c r="EJ3">
        <v>0.0439715</v>
      </c>
      <c r="EK3">
        <v>1.679689</v>
      </c>
      <c r="EL3">
        <v>0.0145158</v>
      </c>
      <c r="EM3">
        <v>1.734191</v>
      </c>
      <c r="EN3">
        <v>0.0193138</v>
      </c>
      <c r="EO3">
        <v>0.3740613</v>
      </c>
      <c r="EP3">
        <v>0.0293181</v>
      </c>
      <c r="EQ3">
        <v>1.089018</v>
      </c>
      <c r="ER3">
        <v>0.0024853</v>
      </c>
      <c r="ES3">
        <v>0.0033247</v>
      </c>
      <c r="ET3">
        <v>0.2286416</v>
      </c>
      <c r="EU3">
        <v>0.0051279</v>
      </c>
      <c r="EV3">
        <v>0.8644587</v>
      </c>
      <c r="EW3">
        <v>0.8939494</v>
      </c>
      <c r="EX3">
        <v>0.2548825</v>
      </c>
      <c r="EY3">
        <v>0.000912</v>
      </c>
      <c r="EZ3" s="2">
        <v>5.463E-10</v>
      </c>
      <c r="FA3" s="2">
        <v>5.81E-11</v>
      </c>
      <c r="FB3">
        <v>0</v>
      </c>
      <c r="FC3" s="2">
        <v>4.962E-10</v>
      </c>
      <c r="FD3">
        <v>0.01975</v>
      </c>
      <c r="FE3" s="2">
        <v>5.543E-10</v>
      </c>
      <c r="FF3" s="2">
        <v>7.068E-06</v>
      </c>
      <c r="FG3" s="2">
        <v>5.53E-10</v>
      </c>
      <c r="FH3" s="2">
        <v>6.308E-09</v>
      </c>
      <c r="FI3">
        <v>0</v>
      </c>
      <c r="FJ3">
        <v>0.01167</v>
      </c>
      <c r="FK3">
        <v>0</v>
      </c>
      <c r="FL3">
        <v>295.5</v>
      </c>
      <c r="FM3">
        <v>0.5</v>
      </c>
      <c r="FN3">
        <v>1575</v>
      </c>
      <c r="FO3">
        <v>2</v>
      </c>
      <c r="FP3">
        <v>0.01077</v>
      </c>
      <c r="FQ3">
        <v>0.9000209</v>
      </c>
    </row>
    <row r="4" spans="1:173" ht="12.75">
      <c r="A4" t="s">
        <v>159</v>
      </c>
      <c r="B4" t="s">
        <v>55</v>
      </c>
      <c r="C4">
        <v>36</v>
      </c>
      <c r="D4" s="1">
        <v>39974</v>
      </c>
      <c r="E4">
        <v>23.96667</v>
      </c>
      <c r="F4" s="2">
        <v>3453840000</v>
      </c>
      <c r="G4" t="s">
        <v>56</v>
      </c>
      <c r="H4" t="s">
        <v>57</v>
      </c>
      <c r="I4">
        <v>2</v>
      </c>
      <c r="J4" t="s">
        <v>58</v>
      </c>
      <c r="L4" t="s">
        <v>59</v>
      </c>
      <c r="M4">
        <v>7.875</v>
      </c>
      <c r="N4" t="s">
        <v>152</v>
      </c>
      <c r="O4" t="s">
        <v>153</v>
      </c>
      <c r="P4" t="s">
        <v>154</v>
      </c>
      <c r="Q4">
        <v>1</v>
      </c>
      <c r="R4" t="s">
        <v>155</v>
      </c>
      <c r="S4">
        <v>1</v>
      </c>
      <c r="T4" t="s">
        <v>156</v>
      </c>
      <c r="U4">
        <v>18</v>
      </c>
      <c r="V4">
        <v>18</v>
      </c>
      <c r="W4">
        <v>0</v>
      </c>
      <c r="X4">
        <v>18</v>
      </c>
      <c r="Y4">
        <v>0</v>
      </c>
      <c r="Z4">
        <v>45</v>
      </c>
      <c r="AA4">
        <v>45</v>
      </c>
      <c r="AB4">
        <v>3</v>
      </c>
      <c r="AE4">
        <v>0</v>
      </c>
      <c r="AF4">
        <v>0.0153475</v>
      </c>
      <c r="AG4">
        <v>0.0143467</v>
      </c>
      <c r="AH4">
        <v>274.9883</v>
      </c>
      <c r="AI4">
        <v>0.0412846</v>
      </c>
      <c r="AJ4">
        <v>1.789515</v>
      </c>
      <c r="AK4">
        <v>0.0148129</v>
      </c>
      <c r="AL4">
        <v>1.265414</v>
      </c>
      <c r="AM4">
        <v>0.019374</v>
      </c>
      <c r="AN4">
        <v>0.2977513</v>
      </c>
      <c r="AO4">
        <v>0.0226944</v>
      </c>
      <c r="AP4">
        <v>0.9011412</v>
      </c>
      <c r="AQ4">
        <v>0.0020914</v>
      </c>
      <c r="AR4">
        <v>0.0532755</v>
      </c>
      <c r="AS4">
        <v>0.0061597</v>
      </c>
      <c r="AT4">
        <v>284.8424</v>
      </c>
      <c r="AU4">
        <v>0.0339462</v>
      </c>
      <c r="AV4">
        <v>1.793637</v>
      </c>
      <c r="AW4">
        <v>0.0090801</v>
      </c>
      <c r="AX4">
        <v>1.274936</v>
      </c>
      <c r="AY4">
        <v>0.0101492</v>
      </c>
      <c r="AZ4">
        <v>0.3011601</v>
      </c>
      <c r="BA4">
        <v>0.0118674</v>
      </c>
      <c r="BB4">
        <v>0.9142644</v>
      </c>
      <c r="BC4">
        <v>0.0017366</v>
      </c>
      <c r="BD4">
        <v>1</v>
      </c>
      <c r="BE4">
        <v>0</v>
      </c>
      <c r="BF4">
        <v>1</v>
      </c>
      <c r="BG4">
        <v>0</v>
      </c>
      <c r="BH4">
        <v>1</v>
      </c>
      <c r="BI4">
        <v>0</v>
      </c>
      <c r="BJ4">
        <v>1</v>
      </c>
      <c r="BK4">
        <v>0</v>
      </c>
      <c r="BL4">
        <v>1</v>
      </c>
      <c r="BM4">
        <v>0</v>
      </c>
      <c r="BN4">
        <v>1</v>
      </c>
      <c r="BO4">
        <v>0</v>
      </c>
      <c r="BP4">
        <v>1</v>
      </c>
      <c r="BQ4">
        <v>0</v>
      </c>
      <c r="BR4">
        <v>1</v>
      </c>
      <c r="BS4">
        <v>0</v>
      </c>
      <c r="BT4">
        <v>1</v>
      </c>
      <c r="BU4">
        <v>0</v>
      </c>
      <c r="BV4">
        <v>1</v>
      </c>
      <c r="BW4">
        <v>0</v>
      </c>
      <c r="BX4">
        <v>1</v>
      </c>
      <c r="BY4">
        <v>0</v>
      </c>
      <c r="BZ4">
        <v>1.024779</v>
      </c>
      <c r="CA4">
        <v>0.0011124</v>
      </c>
      <c r="CB4">
        <v>0.037928</v>
      </c>
      <c r="CC4">
        <v>0.0129571</v>
      </c>
      <c r="CD4">
        <v>9.854068</v>
      </c>
      <c r="CE4">
        <v>0.0234961</v>
      </c>
      <c r="CF4">
        <v>0.0041227</v>
      </c>
      <c r="CG4">
        <v>0.0117035</v>
      </c>
      <c r="CH4">
        <v>0.0095223</v>
      </c>
      <c r="CI4">
        <v>0.0165028</v>
      </c>
      <c r="CJ4">
        <v>0.0034089</v>
      </c>
      <c r="CK4">
        <v>0.0193443</v>
      </c>
      <c r="CL4">
        <v>0.0349126</v>
      </c>
      <c r="CM4">
        <v>0.0004151</v>
      </c>
      <c r="CN4">
        <v>0.5035223</v>
      </c>
      <c r="CO4">
        <v>0.0043287</v>
      </c>
      <c r="CP4">
        <v>0.0111696</v>
      </c>
      <c r="CQ4">
        <v>0.2136023</v>
      </c>
      <c r="CR4">
        <v>0.0163763</v>
      </c>
      <c r="CS4">
        <v>0.4186605</v>
      </c>
      <c r="CT4">
        <v>0.0320976</v>
      </c>
      <c r="CU4">
        <v>1.745242</v>
      </c>
      <c r="CV4" s="2">
        <v>6.648793E-06</v>
      </c>
      <c r="CW4">
        <v>0.7070634</v>
      </c>
      <c r="CX4">
        <v>0.0123063</v>
      </c>
      <c r="CY4">
        <v>153.6527</v>
      </c>
      <c r="CZ4">
        <v>1.272082</v>
      </c>
      <c r="DA4">
        <v>4.875142</v>
      </c>
      <c r="DB4">
        <v>0.3484885</v>
      </c>
      <c r="DC4">
        <v>3.172545</v>
      </c>
      <c r="DD4">
        <v>0.2252518</v>
      </c>
      <c r="DE4">
        <v>4.286494</v>
      </c>
      <c r="DF4">
        <v>0.3060519</v>
      </c>
      <c r="DG4">
        <v>0.3060531</v>
      </c>
      <c r="DH4">
        <v>0</v>
      </c>
      <c r="DI4">
        <v>0</v>
      </c>
      <c r="DJ4" s="2">
        <v>8.948374E-17</v>
      </c>
      <c r="DK4" s="2">
        <v>1.374942E-14</v>
      </c>
      <c r="DL4" t="s">
        <v>157</v>
      </c>
      <c r="DM4">
        <v>0.0004809</v>
      </c>
      <c r="DN4" s="2">
        <v>9.8499E-08</v>
      </c>
      <c r="DO4">
        <v>1.283886</v>
      </c>
      <c r="DP4">
        <v>1.000089</v>
      </c>
      <c r="DQ4">
        <v>0.000653</v>
      </c>
      <c r="DR4" s="2">
        <v>3.6E-07</v>
      </c>
      <c r="DS4">
        <v>0.00014</v>
      </c>
      <c r="DT4">
        <v>0</v>
      </c>
      <c r="DU4">
        <v>0.0002633</v>
      </c>
      <c r="DV4" s="2">
        <v>3.4E-07</v>
      </c>
      <c r="DW4">
        <v>0.01077</v>
      </c>
      <c r="DX4">
        <v>0</v>
      </c>
      <c r="DY4">
        <v>0.007529</v>
      </c>
      <c r="DZ4">
        <v>0.000237</v>
      </c>
      <c r="EA4">
        <v>0</v>
      </c>
      <c r="EB4">
        <v>0</v>
      </c>
      <c r="EC4">
        <v>250</v>
      </c>
      <c r="ED4">
        <v>0</v>
      </c>
      <c r="EE4">
        <v>1.96</v>
      </c>
      <c r="EF4">
        <v>0</v>
      </c>
      <c r="EG4">
        <v>0.0153475</v>
      </c>
      <c r="EH4">
        <v>0.0143467</v>
      </c>
      <c r="EI4">
        <v>274.9883</v>
      </c>
      <c r="EJ4">
        <v>0.0412846</v>
      </c>
      <c r="EK4">
        <v>1.789675</v>
      </c>
      <c r="EL4">
        <v>0.0148142</v>
      </c>
      <c r="EM4">
        <v>1.265414</v>
      </c>
      <c r="EN4">
        <v>0.019374</v>
      </c>
      <c r="EO4">
        <v>0.3822786</v>
      </c>
      <c r="EP4">
        <v>0.029137</v>
      </c>
      <c r="EQ4">
        <v>0.9011412</v>
      </c>
      <c r="ER4">
        <v>0.0020914</v>
      </c>
      <c r="ES4">
        <v>0.0032767</v>
      </c>
      <c r="ET4">
        <v>0.2325993</v>
      </c>
      <c r="EU4">
        <v>0.0065076</v>
      </c>
      <c r="EV4">
        <v>0.8280514</v>
      </c>
      <c r="EW4">
        <v>0.8597972</v>
      </c>
      <c r="EX4">
        <v>0.2693996</v>
      </c>
      <c r="EY4">
        <v>0.0011704</v>
      </c>
      <c r="EZ4" s="2">
        <v>5.463E-10</v>
      </c>
      <c r="FA4" s="2">
        <v>5.81E-11</v>
      </c>
      <c r="FB4">
        <v>0</v>
      </c>
      <c r="FC4" s="2">
        <v>4.962E-10</v>
      </c>
      <c r="FD4">
        <v>0.01975</v>
      </c>
      <c r="FE4" s="2">
        <v>5.543E-10</v>
      </c>
      <c r="FF4" s="2">
        <v>7.068E-06</v>
      </c>
      <c r="FG4" s="2">
        <v>5.53E-10</v>
      </c>
      <c r="FH4" s="2">
        <v>6.308E-09</v>
      </c>
      <c r="FI4">
        <v>0</v>
      </c>
      <c r="FJ4">
        <v>0.01167</v>
      </c>
      <c r="FK4">
        <v>0</v>
      </c>
      <c r="FL4">
        <v>295.5</v>
      </c>
      <c r="FM4">
        <v>0.5</v>
      </c>
      <c r="FN4">
        <v>1575</v>
      </c>
      <c r="FO4">
        <v>2</v>
      </c>
      <c r="FP4">
        <v>0.01077</v>
      </c>
      <c r="FQ4">
        <v>0.6018074</v>
      </c>
    </row>
    <row r="5" spans="1:173" ht="12.75">
      <c r="A5" t="s">
        <v>160</v>
      </c>
      <c r="B5" t="s">
        <v>55</v>
      </c>
      <c r="C5">
        <v>36</v>
      </c>
      <c r="D5" s="1">
        <v>39975</v>
      </c>
      <c r="E5">
        <v>0.3166667</v>
      </c>
      <c r="F5" s="2">
        <v>3453841000</v>
      </c>
      <c r="G5" t="s">
        <v>56</v>
      </c>
      <c r="H5" t="s">
        <v>57</v>
      </c>
      <c r="I5">
        <v>2</v>
      </c>
      <c r="J5" t="s">
        <v>58</v>
      </c>
      <c r="L5" t="s">
        <v>59</v>
      </c>
      <c r="M5">
        <v>7.875</v>
      </c>
      <c r="N5" t="s">
        <v>152</v>
      </c>
      <c r="O5" t="s">
        <v>153</v>
      </c>
      <c r="P5" t="s">
        <v>154</v>
      </c>
      <c r="Q5">
        <v>1</v>
      </c>
      <c r="R5" t="s">
        <v>155</v>
      </c>
      <c r="S5">
        <v>1</v>
      </c>
      <c r="T5" t="s">
        <v>156</v>
      </c>
      <c r="U5">
        <v>18.3</v>
      </c>
      <c r="V5">
        <v>18.3</v>
      </c>
      <c r="W5">
        <v>0</v>
      </c>
      <c r="X5">
        <v>18.3</v>
      </c>
      <c r="Y5">
        <v>0</v>
      </c>
      <c r="Z5">
        <v>45</v>
      </c>
      <c r="AA5">
        <v>45</v>
      </c>
      <c r="AB5">
        <v>3</v>
      </c>
      <c r="AE5">
        <v>0</v>
      </c>
      <c r="AF5">
        <v>-0.0064733</v>
      </c>
      <c r="AG5">
        <v>0.0140835</v>
      </c>
      <c r="AH5">
        <v>243.6811</v>
      </c>
      <c r="AI5">
        <v>0.0398604</v>
      </c>
      <c r="AJ5">
        <v>2.506063</v>
      </c>
      <c r="AK5">
        <v>0.0150318</v>
      </c>
      <c r="AL5">
        <v>1.280005</v>
      </c>
      <c r="AM5">
        <v>0.0196549</v>
      </c>
      <c r="AN5">
        <v>0.3698229</v>
      </c>
      <c r="AO5">
        <v>0.0240062</v>
      </c>
      <c r="AP5">
        <v>0.7812686</v>
      </c>
      <c r="AQ5">
        <v>0.0019353</v>
      </c>
      <c r="AR5">
        <v>0.0314547</v>
      </c>
      <c r="AS5">
        <v>0.005519</v>
      </c>
      <c r="AT5">
        <v>253.7447</v>
      </c>
      <c r="AU5">
        <v>0.0321409</v>
      </c>
      <c r="AV5">
        <v>2.511546</v>
      </c>
      <c r="AW5">
        <v>0.0094405</v>
      </c>
      <c r="AX5">
        <v>1.289167</v>
      </c>
      <c r="AY5">
        <v>0.0107273</v>
      </c>
      <c r="AZ5">
        <v>0.3749646</v>
      </c>
      <c r="BA5">
        <v>0.0142359</v>
      </c>
      <c r="BB5">
        <v>0.797974</v>
      </c>
      <c r="BC5">
        <v>0.0016279</v>
      </c>
      <c r="BD5">
        <v>1</v>
      </c>
      <c r="BE5">
        <v>0</v>
      </c>
      <c r="BF5">
        <v>1</v>
      </c>
      <c r="BG5">
        <v>0</v>
      </c>
      <c r="BH5">
        <v>1</v>
      </c>
      <c r="BI5">
        <v>0</v>
      </c>
      <c r="BJ5">
        <v>1</v>
      </c>
      <c r="BK5">
        <v>0</v>
      </c>
      <c r="BL5">
        <v>1</v>
      </c>
      <c r="BM5">
        <v>0</v>
      </c>
      <c r="BN5">
        <v>1</v>
      </c>
      <c r="BO5">
        <v>0</v>
      </c>
      <c r="BP5">
        <v>1</v>
      </c>
      <c r="BQ5">
        <v>0</v>
      </c>
      <c r="BR5">
        <v>1</v>
      </c>
      <c r="BS5">
        <v>0</v>
      </c>
      <c r="BT5">
        <v>1</v>
      </c>
      <c r="BU5">
        <v>0</v>
      </c>
      <c r="BV5">
        <v>1</v>
      </c>
      <c r="BW5">
        <v>0</v>
      </c>
      <c r="BX5">
        <v>1</v>
      </c>
      <c r="BY5">
        <v>0</v>
      </c>
      <c r="BZ5">
        <v>1.024779</v>
      </c>
      <c r="CA5">
        <v>0.0011124</v>
      </c>
      <c r="CB5">
        <v>0.037928</v>
      </c>
      <c r="CC5">
        <v>0.0129571</v>
      </c>
      <c r="CD5">
        <v>10.06358</v>
      </c>
      <c r="CE5">
        <v>0.0235757</v>
      </c>
      <c r="CF5">
        <v>0.0054824</v>
      </c>
      <c r="CG5">
        <v>0.0116975</v>
      </c>
      <c r="CH5">
        <v>0.0091621</v>
      </c>
      <c r="CI5">
        <v>0.0164693</v>
      </c>
      <c r="CJ5">
        <v>0.0051417</v>
      </c>
      <c r="CK5">
        <v>0.0193296</v>
      </c>
      <c r="CL5">
        <v>0.0355964</v>
      </c>
      <c r="CM5">
        <v>0.0004178</v>
      </c>
      <c r="CN5">
        <v>0.3117234</v>
      </c>
      <c r="CO5">
        <v>0.0020229</v>
      </c>
      <c r="CP5">
        <v>0.0160065</v>
      </c>
      <c r="CQ5">
        <v>0.1895022</v>
      </c>
      <c r="CR5">
        <v>0.0123535</v>
      </c>
      <c r="CS5">
        <v>0.3714243</v>
      </c>
      <c r="CT5">
        <v>0.0242128</v>
      </c>
      <c r="CU5">
        <v>1.2802</v>
      </c>
      <c r="CV5" s="2">
        <v>5.015512E-06</v>
      </c>
      <c r="CW5">
        <v>0.5107176</v>
      </c>
      <c r="CX5">
        <v>0.0084193</v>
      </c>
      <c r="CY5">
        <v>97.22793</v>
      </c>
      <c r="CZ5">
        <v>0.5834071</v>
      </c>
      <c r="DA5">
        <v>5.124099</v>
      </c>
      <c r="DB5">
        <v>0.2308284</v>
      </c>
      <c r="DC5">
        <v>5.269949</v>
      </c>
      <c r="DD5">
        <v>0.2352793</v>
      </c>
      <c r="DE5">
        <v>4.505122</v>
      </c>
      <c r="DF5">
        <v>0.2026954</v>
      </c>
      <c r="DG5">
        <v>0.2026975</v>
      </c>
      <c r="DH5">
        <v>0.1063129</v>
      </c>
      <c r="DI5">
        <v>0</v>
      </c>
      <c r="DJ5" s="2">
        <v>1.253144E-16</v>
      </c>
      <c r="DK5" s="2">
        <v>1.218406E-14</v>
      </c>
      <c r="DL5" t="s">
        <v>157</v>
      </c>
      <c r="DM5">
        <v>0.0004809</v>
      </c>
      <c r="DN5" s="2">
        <v>9.8499E-08</v>
      </c>
      <c r="DO5">
        <v>1.284255</v>
      </c>
      <c r="DP5">
        <v>1.00009</v>
      </c>
      <c r="DQ5">
        <v>0.000653</v>
      </c>
      <c r="DR5" s="2">
        <v>3.6E-07</v>
      </c>
      <c r="DS5">
        <v>0.00014</v>
      </c>
      <c r="DT5">
        <v>0</v>
      </c>
      <c r="DU5">
        <v>0.0002633</v>
      </c>
      <c r="DV5" s="2">
        <v>3.4E-07</v>
      </c>
      <c r="DW5">
        <v>0.01077</v>
      </c>
      <c r="DX5">
        <v>0</v>
      </c>
      <c r="DY5">
        <v>0.007529</v>
      </c>
      <c r="DZ5">
        <v>0.000237</v>
      </c>
      <c r="EA5">
        <v>0</v>
      </c>
      <c r="EB5">
        <v>0</v>
      </c>
      <c r="EC5">
        <v>250</v>
      </c>
      <c r="ED5">
        <v>0</v>
      </c>
      <c r="EE5">
        <v>1.96</v>
      </c>
      <c r="EF5">
        <v>0</v>
      </c>
      <c r="EG5">
        <v>-0.0064733</v>
      </c>
      <c r="EH5">
        <v>0.0140835</v>
      </c>
      <c r="EI5">
        <v>243.6811</v>
      </c>
      <c r="EJ5">
        <v>0.0398604</v>
      </c>
      <c r="EK5">
        <v>2.506288</v>
      </c>
      <c r="EL5">
        <v>0.0150332</v>
      </c>
      <c r="EM5">
        <v>1.280005</v>
      </c>
      <c r="EN5">
        <v>0.0196549</v>
      </c>
      <c r="EO5">
        <v>0.474947</v>
      </c>
      <c r="EP5">
        <v>0.03083</v>
      </c>
      <c r="EQ5">
        <v>0.7812686</v>
      </c>
      <c r="ER5">
        <v>0.0019353</v>
      </c>
      <c r="ES5">
        <v>0.0032058</v>
      </c>
      <c r="ET5">
        <v>0.2483047</v>
      </c>
      <c r="EU5">
        <v>0.0102846</v>
      </c>
      <c r="EV5">
        <v>0.6001618</v>
      </c>
      <c r="EW5">
        <v>0.6490426</v>
      </c>
      <c r="EX5">
        <v>0.380908</v>
      </c>
      <c r="EY5">
        <v>0.0017959</v>
      </c>
      <c r="EZ5" s="2">
        <v>5.463E-10</v>
      </c>
      <c r="FA5" s="2">
        <v>5.81E-11</v>
      </c>
      <c r="FB5">
        <v>0</v>
      </c>
      <c r="FC5" s="2">
        <v>4.962E-10</v>
      </c>
      <c r="FD5">
        <v>0.01975</v>
      </c>
      <c r="FE5" s="2">
        <v>5.543E-10</v>
      </c>
      <c r="FF5" s="2">
        <v>7.068E-06</v>
      </c>
      <c r="FG5" s="2">
        <v>5.53E-10</v>
      </c>
      <c r="FH5" s="2">
        <v>6.308E-09</v>
      </c>
      <c r="FI5">
        <v>0</v>
      </c>
      <c r="FJ5">
        <v>0.01167</v>
      </c>
      <c r="FK5">
        <v>0</v>
      </c>
      <c r="FL5">
        <v>295.5</v>
      </c>
      <c r="FM5">
        <v>0.5</v>
      </c>
      <c r="FN5">
        <v>1575</v>
      </c>
      <c r="FO5">
        <v>2</v>
      </c>
      <c r="FP5">
        <v>0.01077</v>
      </c>
      <c r="FQ5">
        <v>0.4414482</v>
      </c>
    </row>
    <row r="6" spans="1:173" ht="12.75">
      <c r="A6" t="s">
        <v>161</v>
      </c>
      <c r="B6" t="s">
        <v>55</v>
      </c>
      <c r="C6">
        <v>36</v>
      </c>
      <c r="D6" s="1">
        <v>39975</v>
      </c>
      <c r="E6">
        <v>0.6666667</v>
      </c>
      <c r="F6" s="2">
        <v>3453842000</v>
      </c>
      <c r="G6" t="s">
        <v>56</v>
      </c>
      <c r="H6" t="s">
        <v>57</v>
      </c>
      <c r="I6">
        <v>2</v>
      </c>
      <c r="J6" t="s">
        <v>58</v>
      </c>
      <c r="L6" t="s">
        <v>59</v>
      </c>
      <c r="M6">
        <v>7.875</v>
      </c>
      <c r="N6" t="s">
        <v>189</v>
      </c>
      <c r="O6" t="s">
        <v>153</v>
      </c>
      <c r="P6" t="s">
        <v>154</v>
      </c>
      <c r="Q6">
        <v>1</v>
      </c>
      <c r="R6" t="s">
        <v>155</v>
      </c>
      <c r="S6">
        <v>1</v>
      </c>
      <c r="T6" t="s">
        <v>156</v>
      </c>
      <c r="U6">
        <v>18.7</v>
      </c>
      <c r="V6">
        <v>18.7</v>
      </c>
      <c r="W6">
        <v>0</v>
      </c>
      <c r="X6">
        <v>18.7</v>
      </c>
      <c r="Y6">
        <v>0</v>
      </c>
      <c r="Z6">
        <v>45</v>
      </c>
      <c r="AA6">
        <v>45</v>
      </c>
      <c r="AB6">
        <v>3</v>
      </c>
      <c r="AE6">
        <v>0</v>
      </c>
      <c r="AF6">
        <v>0.0079231</v>
      </c>
      <c r="AG6">
        <v>0.0141457</v>
      </c>
      <c r="AH6">
        <v>230.5688</v>
      </c>
      <c r="AI6">
        <v>0.0386896</v>
      </c>
      <c r="AJ6">
        <v>3.644037</v>
      </c>
      <c r="AK6">
        <v>0.0152991</v>
      </c>
      <c r="AL6">
        <v>1.368249</v>
      </c>
      <c r="AM6">
        <v>0.0194116</v>
      </c>
      <c r="AN6">
        <v>0.6050012</v>
      </c>
      <c r="AO6">
        <v>0.0228418</v>
      </c>
      <c r="AP6">
        <v>0.7165724</v>
      </c>
      <c r="AQ6">
        <v>0.0019495</v>
      </c>
      <c r="AR6">
        <v>0.0458511</v>
      </c>
      <c r="AS6">
        <v>0.0056759</v>
      </c>
      <c r="AT6">
        <v>240.8419</v>
      </c>
      <c r="AU6">
        <v>0.0306155</v>
      </c>
      <c r="AV6">
        <v>3.650879</v>
      </c>
      <c r="AW6">
        <v>0.0098677</v>
      </c>
      <c r="AX6">
        <v>1.377051</v>
      </c>
      <c r="AY6">
        <v>0.0103282</v>
      </c>
      <c r="AZ6">
        <v>0.6118758</v>
      </c>
      <c r="BA6">
        <v>0.0121935</v>
      </c>
      <c r="BB6">
        <v>0.735526</v>
      </c>
      <c r="BC6">
        <v>0.0016773</v>
      </c>
      <c r="BD6">
        <v>1</v>
      </c>
      <c r="BE6">
        <v>0</v>
      </c>
      <c r="BF6">
        <v>1</v>
      </c>
      <c r="BG6">
        <v>0</v>
      </c>
      <c r="BH6">
        <v>1</v>
      </c>
      <c r="BI6">
        <v>0</v>
      </c>
      <c r="BJ6">
        <v>1</v>
      </c>
      <c r="BK6">
        <v>0</v>
      </c>
      <c r="BL6">
        <v>1</v>
      </c>
      <c r="BM6">
        <v>0</v>
      </c>
      <c r="BN6">
        <v>1</v>
      </c>
      <c r="BO6">
        <v>0</v>
      </c>
      <c r="BP6">
        <v>1</v>
      </c>
      <c r="BQ6">
        <v>0</v>
      </c>
      <c r="BR6">
        <v>1</v>
      </c>
      <c r="BS6">
        <v>0</v>
      </c>
      <c r="BT6">
        <v>1</v>
      </c>
      <c r="BU6">
        <v>0</v>
      </c>
      <c r="BV6">
        <v>1</v>
      </c>
      <c r="BW6">
        <v>0</v>
      </c>
      <c r="BX6">
        <v>1</v>
      </c>
      <c r="BY6">
        <v>0</v>
      </c>
      <c r="BZ6">
        <v>1.024779</v>
      </c>
      <c r="CA6">
        <v>0.0011124</v>
      </c>
      <c r="CB6">
        <v>0.037928</v>
      </c>
      <c r="CC6">
        <v>0.0129571</v>
      </c>
      <c r="CD6">
        <v>10.27309</v>
      </c>
      <c r="CE6">
        <v>0.0236553</v>
      </c>
      <c r="CF6">
        <v>0.0068421</v>
      </c>
      <c r="CG6">
        <v>0.0116915</v>
      </c>
      <c r="CH6">
        <v>0.0088019</v>
      </c>
      <c r="CI6">
        <v>0.0164358</v>
      </c>
      <c r="CJ6">
        <v>0.0068745</v>
      </c>
      <c r="CK6">
        <v>0.0193149</v>
      </c>
      <c r="CL6">
        <v>0.0362801</v>
      </c>
      <c r="CM6">
        <v>0.0004204</v>
      </c>
      <c r="CN6">
        <v>0.1966248</v>
      </c>
      <c r="CO6">
        <v>0.0009837</v>
      </c>
      <c r="CP6">
        <v>0.0285577</v>
      </c>
      <c r="CQ6">
        <v>0.2132607</v>
      </c>
      <c r="CR6">
        <v>0.0081013</v>
      </c>
      <c r="CS6">
        <v>0.4179909</v>
      </c>
      <c r="CT6">
        <v>0.0158785</v>
      </c>
      <c r="CU6">
        <v>0.9505197</v>
      </c>
      <c r="CV6" s="2">
        <v>3.289121E-06</v>
      </c>
      <c r="CW6">
        <v>0.3754426</v>
      </c>
      <c r="CX6">
        <v>0.0055548</v>
      </c>
      <c r="CY6">
        <v>63.26723</v>
      </c>
      <c r="CZ6">
        <v>0.2658328</v>
      </c>
      <c r="DA6">
        <v>5.176302</v>
      </c>
      <c r="DB6">
        <v>0.1599436</v>
      </c>
      <c r="DC6">
        <v>8.181483</v>
      </c>
      <c r="DD6">
        <v>0.2504528</v>
      </c>
      <c r="DE6">
        <v>4.550962</v>
      </c>
      <c r="DF6">
        <v>0.1404464</v>
      </c>
      <c r="DG6">
        <v>0.1404495</v>
      </c>
      <c r="DH6">
        <v>0.1677055</v>
      </c>
      <c r="DI6">
        <v>0</v>
      </c>
      <c r="DJ6" s="2">
        <v>1.822182E-16</v>
      </c>
      <c r="DK6" s="2">
        <v>1.152844E-14</v>
      </c>
      <c r="DL6" t="s">
        <v>157</v>
      </c>
      <c r="DM6">
        <v>0.0004809</v>
      </c>
      <c r="DN6" s="2">
        <v>9.8499E-08</v>
      </c>
      <c r="DO6">
        <v>1.284625</v>
      </c>
      <c r="DP6">
        <v>1.00009</v>
      </c>
      <c r="DQ6">
        <v>0.000653</v>
      </c>
      <c r="DR6" s="2">
        <v>3.6E-07</v>
      </c>
      <c r="DS6">
        <v>0.00014</v>
      </c>
      <c r="DT6">
        <v>0</v>
      </c>
      <c r="DU6">
        <v>0.0002633</v>
      </c>
      <c r="DV6" s="2">
        <v>3.4E-07</v>
      </c>
      <c r="DW6">
        <v>0.01077</v>
      </c>
      <c r="DX6">
        <v>0</v>
      </c>
      <c r="DY6">
        <v>0.007529</v>
      </c>
      <c r="DZ6">
        <v>0.000237</v>
      </c>
      <c r="EA6">
        <v>0</v>
      </c>
      <c r="EB6">
        <v>0</v>
      </c>
      <c r="EC6">
        <v>250</v>
      </c>
      <c r="ED6">
        <v>0</v>
      </c>
      <c r="EE6">
        <v>1.96</v>
      </c>
      <c r="EF6">
        <v>0</v>
      </c>
      <c r="EG6">
        <v>0.0079231</v>
      </c>
      <c r="EH6">
        <v>0.0141457</v>
      </c>
      <c r="EI6">
        <v>230.5688</v>
      </c>
      <c r="EJ6">
        <v>0.0386896</v>
      </c>
      <c r="EK6">
        <v>3.644364</v>
      </c>
      <c r="EL6">
        <v>0.0153005</v>
      </c>
      <c r="EM6">
        <v>1.368249</v>
      </c>
      <c r="EN6">
        <v>0.0194116</v>
      </c>
      <c r="EO6">
        <v>0.7771994</v>
      </c>
      <c r="EP6">
        <v>0.0293432</v>
      </c>
      <c r="EQ6">
        <v>0.7165724</v>
      </c>
      <c r="ER6">
        <v>0.0019495</v>
      </c>
      <c r="ES6">
        <v>0.0031072</v>
      </c>
      <c r="ET6">
        <v>0.2726689</v>
      </c>
      <c r="EU6">
        <v>0.0158057</v>
      </c>
      <c r="EV6">
        <v>0.4202834</v>
      </c>
      <c r="EW6">
        <v>0.5003795</v>
      </c>
      <c r="EX6">
        <v>0.5428567</v>
      </c>
      <c r="EY6">
        <v>0.0024579</v>
      </c>
      <c r="EZ6" s="2">
        <v>5.463E-10</v>
      </c>
      <c r="FA6" s="2">
        <v>5.81E-11</v>
      </c>
      <c r="FB6">
        <v>0</v>
      </c>
      <c r="FC6" s="2">
        <v>4.962E-10</v>
      </c>
      <c r="FD6">
        <v>0.01975</v>
      </c>
      <c r="FE6" s="2">
        <v>5.543E-10</v>
      </c>
      <c r="FF6" s="2">
        <v>7.068E-06</v>
      </c>
      <c r="FG6" s="2">
        <v>5.53E-10</v>
      </c>
      <c r="FH6" s="2">
        <v>6.308E-09</v>
      </c>
      <c r="FI6">
        <v>0</v>
      </c>
      <c r="FJ6">
        <v>0.01167</v>
      </c>
      <c r="FK6">
        <v>0</v>
      </c>
      <c r="FL6">
        <v>295.5</v>
      </c>
      <c r="FM6">
        <v>0.5</v>
      </c>
      <c r="FN6">
        <v>1575</v>
      </c>
      <c r="FO6">
        <v>2</v>
      </c>
      <c r="FP6">
        <v>0.01077</v>
      </c>
      <c r="FQ6">
        <v>0.3277654</v>
      </c>
    </row>
    <row r="7" spans="1:173" ht="12.75">
      <c r="A7" t="s">
        <v>190</v>
      </c>
      <c r="B7" t="s">
        <v>55</v>
      </c>
      <c r="C7">
        <v>36</v>
      </c>
      <c r="D7" s="1">
        <v>39975</v>
      </c>
      <c r="E7">
        <v>1.016667</v>
      </c>
      <c r="F7" s="2">
        <v>3453844000</v>
      </c>
      <c r="G7" t="s">
        <v>56</v>
      </c>
      <c r="H7" t="s">
        <v>57</v>
      </c>
      <c r="I7">
        <v>2</v>
      </c>
      <c r="J7" t="s">
        <v>58</v>
      </c>
      <c r="L7" t="s">
        <v>59</v>
      </c>
      <c r="M7">
        <v>7.875</v>
      </c>
      <c r="N7" t="s">
        <v>191</v>
      </c>
      <c r="O7" t="s">
        <v>153</v>
      </c>
      <c r="P7" t="s">
        <v>154</v>
      </c>
      <c r="Q7">
        <v>1</v>
      </c>
      <c r="R7" t="s">
        <v>155</v>
      </c>
      <c r="S7">
        <v>1</v>
      </c>
      <c r="T7" t="s">
        <v>156</v>
      </c>
      <c r="U7">
        <v>19</v>
      </c>
      <c r="V7">
        <v>19</v>
      </c>
      <c r="W7">
        <v>0</v>
      </c>
      <c r="X7">
        <v>19</v>
      </c>
      <c r="Y7">
        <v>0</v>
      </c>
      <c r="Z7">
        <v>45</v>
      </c>
      <c r="AA7">
        <v>45</v>
      </c>
      <c r="AB7">
        <v>3</v>
      </c>
      <c r="AE7">
        <v>0</v>
      </c>
      <c r="AF7">
        <v>-0.0079057</v>
      </c>
      <c r="AG7">
        <v>0.0143021</v>
      </c>
      <c r="AH7">
        <v>163.7504</v>
      </c>
      <c r="AI7">
        <v>0.0365245</v>
      </c>
      <c r="AJ7">
        <v>4.307797</v>
      </c>
      <c r="AK7">
        <v>0.0154725</v>
      </c>
      <c r="AL7">
        <v>1.069476</v>
      </c>
      <c r="AM7">
        <v>0.0193765</v>
      </c>
      <c r="AN7">
        <v>0.6688236</v>
      </c>
      <c r="AO7">
        <v>0.0232958</v>
      </c>
      <c r="AP7">
        <v>0.4772446</v>
      </c>
      <c r="AQ7">
        <v>0.0015746</v>
      </c>
      <c r="AR7">
        <v>0.0300223</v>
      </c>
      <c r="AS7">
        <v>0.0060552</v>
      </c>
      <c r="AT7">
        <v>174.2331</v>
      </c>
      <c r="AU7">
        <v>0.0277614</v>
      </c>
      <c r="AV7">
        <v>4.316</v>
      </c>
      <c r="AW7">
        <v>0.0101414</v>
      </c>
      <c r="AX7">
        <v>1.077917</v>
      </c>
      <c r="AY7">
        <v>0.0103157</v>
      </c>
      <c r="AZ7">
        <v>0.6774323</v>
      </c>
      <c r="BA7">
        <v>0.0130459</v>
      </c>
      <c r="BB7">
        <v>0.5026693</v>
      </c>
      <c r="BC7">
        <v>0.0013757</v>
      </c>
      <c r="BD7">
        <v>1</v>
      </c>
      <c r="BE7">
        <v>0</v>
      </c>
      <c r="BF7">
        <v>1</v>
      </c>
      <c r="BG7">
        <v>0</v>
      </c>
      <c r="BH7">
        <v>1</v>
      </c>
      <c r="BI7">
        <v>0</v>
      </c>
      <c r="BJ7">
        <v>1</v>
      </c>
      <c r="BK7">
        <v>0</v>
      </c>
      <c r="BL7">
        <v>1</v>
      </c>
      <c r="BM7">
        <v>0</v>
      </c>
      <c r="BN7">
        <v>1</v>
      </c>
      <c r="BO7">
        <v>0</v>
      </c>
      <c r="BP7">
        <v>1</v>
      </c>
      <c r="BQ7">
        <v>0</v>
      </c>
      <c r="BR7">
        <v>1</v>
      </c>
      <c r="BS7">
        <v>0</v>
      </c>
      <c r="BT7">
        <v>1</v>
      </c>
      <c r="BU7">
        <v>0</v>
      </c>
      <c r="BV7">
        <v>1</v>
      </c>
      <c r="BW7">
        <v>0</v>
      </c>
      <c r="BX7">
        <v>1</v>
      </c>
      <c r="BY7">
        <v>0</v>
      </c>
      <c r="BZ7">
        <v>1.024779</v>
      </c>
      <c r="CA7">
        <v>0.0011124</v>
      </c>
      <c r="CB7">
        <v>0.037928</v>
      </c>
      <c r="CC7">
        <v>0.0129571</v>
      </c>
      <c r="CD7">
        <v>10.48276</v>
      </c>
      <c r="CE7">
        <v>0.0237349</v>
      </c>
      <c r="CF7">
        <v>0.0082028</v>
      </c>
      <c r="CG7">
        <v>0.0116854</v>
      </c>
      <c r="CH7">
        <v>0.0084415</v>
      </c>
      <c r="CI7">
        <v>0.0164023</v>
      </c>
      <c r="CJ7">
        <v>0.0086087</v>
      </c>
      <c r="CK7">
        <v>0.0193003</v>
      </c>
      <c r="CL7">
        <v>0.0369645</v>
      </c>
      <c r="CM7">
        <v>0.0004231</v>
      </c>
      <c r="CN7">
        <v>0.1107763</v>
      </c>
      <c r="CO7">
        <v>0.0005403</v>
      </c>
      <c r="CP7">
        <v>0.0474158</v>
      </c>
      <c r="CQ7">
        <v>0.1994888</v>
      </c>
      <c r="CR7">
        <v>0.0069852</v>
      </c>
      <c r="CS7">
        <v>0.3909981</v>
      </c>
      <c r="CT7">
        <v>0.0136911</v>
      </c>
      <c r="CU7">
        <v>0.6283525</v>
      </c>
      <c r="CV7" s="2">
        <v>2.836011E-06</v>
      </c>
      <c r="CW7">
        <v>0.2482429</v>
      </c>
      <c r="CX7">
        <v>0.0045851</v>
      </c>
      <c r="CY7">
        <v>38.00914</v>
      </c>
      <c r="CZ7">
        <v>0.1367819</v>
      </c>
      <c r="DA7">
        <v>5.284707</v>
      </c>
      <c r="DB7">
        <v>0.1100046</v>
      </c>
      <c r="DC7">
        <v>13.90472</v>
      </c>
      <c r="DD7">
        <v>0.2850973</v>
      </c>
      <c r="DE7">
        <v>4.64615</v>
      </c>
      <c r="DF7">
        <v>0.09659</v>
      </c>
      <c r="DG7">
        <v>0.0965946</v>
      </c>
      <c r="DH7">
        <v>0.0876068</v>
      </c>
      <c r="DI7">
        <v>0</v>
      </c>
      <c r="DJ7" s="2">
        <v>2.154092E-16</v>
      </c>
      <c r="DK7" s="2">
        <v>8.187518E-15</v>
      </c>
      <c r="DL7" t="s">
        <v>157</v>
      </c>
      <c r="DM7">
        <v>0.0004809</v>
      </c>
      <c r="DN7" s="2">
        <v>9.8499E-08</v>
      </c>
      <c r="DO7">
        <v>1.284994</v>
      </c>
      <c r="DP7">
        <v>1.00009</v>
      </c>
      <c r="DQ7">
        <v>0.000653</v>
      </c>
      <c r="DR7" s="2">
        <v>3.6E-07</v>
      </c>
      <c r="DS7">
        <v>0.00014</v>
      </c>
      <c r="DT7">
        <v>0</v>
      </c>
      <c r="DU7">
        <v>0.0002633</v>
      </c>
      <c r="DV7" s="2">
        <v>3.4E-07</v>
      </c>
      <c r="DW7">
        <v>0.01077</v>
      </c>
      <c r="DX7">
        <v>0</v>
      </c>
      <c r="DY7">
        <v>0.007529</v>
      </c>
      <c r="DZ7">
        <v>0.000237</v>
      </c>
      <c r="EA7">
        <v>0</v>
      </c>
      <c r="EB7">
        <v>0</v>
      </c>
      <c r="EC7">
        <v>250</v>
      </c>
      <c r="ED7">
        <v>0</v>
      </c>
      <c r="EE7">
        <v>1.96</v>
      </c>
      <c r="EF7">
        <v>0</v>
      </c>
      <c r="EG7">
        <v>-0.0079057</v>
      </c>
      <c r="EH7">
        <v>0.0143021</v>
      </c>
      <c r="EI7">
        <v>163.7504</v>
      </c>
      <c r="EJ7">
        <v>0.0365245</v>
      </c>
      <c r="EK7">
        <v>4.308184</v>
      </c>
      <c r="EL7">
        <v>0.0154739</v>
      </c>
      <c r="EM7">
        <v>1.069476</v>
      </c>
      <c r="EN7">
        <v>0.0193765</v>
      </c>
      <c r="EO7">
        <v>0.8594345</v>
      </c>
      <c r="EP7">
        <v>0.029935</v>
      </c>
      <c r="EQ7">
        <v>0.4772446</v>
      </c>
      <c r="ER7">
        <v>0.0015746</v>
      </c>
      <c r="ES7">
        <v>0.0029135</v>
      </c>
      <c r="ET7">
        <v>0.3308587</v>
      </c>
      <c r="EU7">
        <v>0.0263112</v>
      </c>
      <c r="EV7">
        <v>0.3599841</v>
      </c>
      <c r="EW7">
        <v>0.4878601</v>
      </c>
      <c r="EX7">
        <v>0.6750959</v>
      </c>
      <c r="EY7">
        <v>0.0041797</v>
      </c>
      <c r="EZ7" s="2">
        <v>5.463E-10</v>
      </c>
      <c r="FA7" s="2">
        <v>5.81E-11</v>
      </c>
      <c r="FB7">
        <v>0</v>
      </c>
      <c r="FC7" s="2">
        <v>4.962E-10</v>
      </c>
      <c r="FD7">
        <v>0.01975</v>
      </c>
      <c r="FE7" s="2">
        <v>5.543E-10</v>
      </c>
      <c r="FF7" s="2">
        <v>7.068E-06</v>
      </c>
      <c r="FG7" s="2">
        <v>5.53E-10</v>
      </c>
      <c r="FH7" s="2">
        <v>6.308E-09</v>
      </c>
      <c r="FI7">
        <v>0</v>
      </c>
      <c r="FJ7">
        <v>0.01167</v>
      </c>
      <c r="FK7">
        <v>0</v>
      </c>
      <c r="FL7">
        <v>295.5</v>
      </c>
      <c r="FM7">
        <v>0.5</v>
      </c>
      <c r="FN7">
        <v>1575</v>
      </c>
      <c r="FO7">
        <v>2</v>
      </c>
      <c r="FP7">
        <v>0.01077</v>
      </c>
      <c r="FQ7">
        <v>0.2166733</v>
      </c>
    </row>
    <row r="8" spans="1:173" ht="12.75">
      <c r="A8" t="s">
        <v>192</v>
      </c>
      <c r="B8" t="s">
        <v>55</v>
      </c>
      <c r="C8">
        <v>36</v>
      </c>
      <c r="D8" s="1">
        <v>39975</v>
      </c>
      <c r="E8">
        <v>1.366667</v>
      </c>
      <c r="F8" s="2">
        <v>3453845000</v>
      </c>
      <c r="G8" t="s">
        <v>56</v>
      </c>
      <c r="H8" t="s">
        <v>57</v>
      </c>
      <c r="I8">
        <v>2</v>
      </c>
      <c r="J8" t="s">
        <v>58</v>
      </c>
      <c r="L8" t="s">
        <v>59</v>
      </c>
      <c r="M8">
        <v>7.875</v>
      </c>
      <c r="N8" t="s">
        <v>191</v>
      </c>
      <c r="O8" t="s">
        <v>153</v>
      </c>
      <c r="P8" t="s">
        <v>154</v>
      </c>
      <c r="Q8">
        <v>1</v>
      </c>
      <c r="R8" t="s">
        <v>155</v>
      </c>
      <c r="S8">
        <v>1</v>
      </c>
      <c r="T8" t="s">
        <v>156</v>
      </c>
      <c r="U8">
        <v>19.5</v>
      </c>
      <c r="V8">
        <v>19.5</v>
      </c>
      <c r="W8">
        <v>0</v>
      </c>
      <c r="X8">
        <v>19.5</v>
      </c>
      <c r="Y8">
        <v>0</v>
      </c>
      <c r="Z8">
        <v>45</v>
      </c>
      <c r="AA8">
        <v>45</v>
      </c>
      <c r="AB8">
        <v>3</v>
      </c>
      <c r="AE8">
        <v>0</v>
      </c>
      <c r="AF8">
        <v>0.011555</v>
      </c>
      <c r="AG8">
        <v>0.0141321</v>
      </c>
      <c r="AH8">
        <v>169.771</v>
      </c>
      <c r="AI8">
        <v>0.038909</v>
      </c>
      <c r="AJ8">
        <v>6.9143</v>
      </c>
      <c r="AK8">
        <v>0.0149385</v>
      </c>
      <c r="AL8">
        <v>1.128633</v>
      </c>
      <c r="AM8">
        <v>0.0194284</v>
      </c>
      <c r="AN8">
        <v>0.9868826</v>
      </c>
      <c r="AO8">
        <v>0.0234628</v>
      </c>
      <c r="AP8">
        <v>0.4420621</v>
      </c>
      <c r="AQ8">
        <v>0.0014852</v>
      </c>
      <c r="AR8">
        <v>0.049483</v>
      </c>
      <c r="AS8">
        <v>0.0056418</v>
      </c>
      <c r="AT8">
        <v>180.4633</v>
      </c>
      <c r="AU8">
        <v>0.0307697</v>
      </c>
      <c r="AV8">
        <v>6.923863</v>
      </c>
      <c r="AW8">
        <v>0.009314</v>
      </c>
      <c r="AX8">
        <v>1.136714</v>
      </c>
      <c r="AY8">
        <v>0.0104655</v>
      </c>
      <c r="AZ8">
        <v>0.9972241</v>
      </c>
      <c r="BA8">
        <v>0.013363</v>
      </c>
      <c r="BB8">
        <v>0.4690213</v>
      </c>
      <c r="BC8">
        <v>0.0012917</v>
      </c>
      <c r="BD8">
        <v>1</v>
      </c>
      <c r="BE8">
        <v>0</v>
      </c>
      <c r="BF8">
        <v>1</v>
      </c>
      <c r="BG8">
        <v>0</v>
      </c>
      <c r="BH8">
        <v>1</v>
      </c>
      <c r="BI8">
        <v>0</v>
      </c>
      <c r="BJ8">
        <v>1</v>
      </c>
      <c r="BK8">
        <v>0</v>
      </c>
      <c r="BL8">
        <v>1</v>
      </c>
      <c r="BM8">
        <v>0</v>
      </c>
      <c r="BN8">
        <v>1</v>
      </c>
      <c r="BO8">
        <v>0</v>
      </c>
      <c r="BP8">
        <v>1</v>
      </c>
      <c r="BQ8">
        <v>0</v>
      </c>
      <c r="BR8">
        <v>1</v>
      </c>
      <c r="BS8">
        <v>0</v>
      </c>
      <c r="BT8">
        <v>1</v>
      </c>
      <c r="BU8">
        <v>0</v>
      </c>
      <c r="BV8">
        <v>1</v>
      </c>
      <c r="BW8">
        <v>0</v>
      </c>
      <c r="BX8">
        <v>1</v>
      </c>
      <c r="BY8">
        <v>0</v>
      </c>
      <c r="BZ8">
        <v>1.024779</v>
      </c>
      <c r="CA8">
        <v>0.0011124</v>
      </c>
      <c r="CB8">
        <v>0.037928</v>
      </c>
      <c r="CC8">
        <v>0.0129571</v>
      </c>
      <c r="CD8">
        <v>10.69227</v>
      </c>
      <c r="CE8">
        <v>0.0238145</v>
      </c>
      <c r="CF8">
        <v>0.0095625</v>
      </c>
      <c r="CG8">
        <v>0.0116794</v>
      </c>
      <c r="CH8">
        <v>0.0080813</v>
      </c>
      <c r="CI8">
        <v>0.0163688</v>
      </c>
      <c r="CJ8">
        <v>0.0103415</v>
      </c>
      <c r="CK8">
        <v>0.0192856</v>
      </c>
      <c r="CL8">
        <v>0.0376482</v>
      </c>
      <c r="CM8">
        <v>0.0004257</v>
      </c>
      <c r="CN8">
        <v>0.0639287</v>
      </c>
      <c r="CO8">
        <v>0.0002554</v>
      </c>
      <c r="CP8">
        <v>0.0755543</v>
      </c>
      <c r="CQ8">
        <v>0.1834443</v>
      </c>
      <c r="CR8">
        <v>0.0043793</v>
      </c>
      <c r="CS8">
        <v>0.3595509</v>
      </c>
      <c r="CT8">
        <v>0.0085834</v>
      </c>
      <c r="CU8">
        <v>0.4072701</v>
      </c>
      <c r="CV8" s="2">
        <v>1.777997E-06</v>
      </c>
      <c r="CW8">
        <v>0.163217</v>
      </c>
      <c r="CX8">
        <v>0.0028317</v>
      </c>
      <c r="CY8">
        <v>24.5514</v>
      </c>
      <c r="CZ8">
        <v>0.0533415</v>
      </c>
      <c r="DA8">
        <v>5.668712</v>
      </c>
      <c r="DB8">
        <v>0.0648945</v>
      </c>
      <c r="DC8">
        <v>23.09348</v>
      </c>
      <c r="DD8">
        <v>0.2596593</v>
      </c>
      <c r="DE8">
        <v>4.983296</v>
      </c>
      <c r="DF8">
        <v>0.0569704</v>
      </c>
      <c r="DG8">
        <v>0.0569795</v>
      </c>
      <c r="DH8">
        <v>0</v>
      </c>
      <c r="DI8">
        <v>0</v>
      </c>
      <c r="DJ8" s="2">
        <v>3.457461E-16</v>
      </c>
      <c r="DK8" s="2">
        <v>8.488549E-15</v>
      </c>
      <c r="DL8" t="s">
        <v>157</v>
      </c>
      <c r="DM8">
        <v>0.0004809</v>
      </c>
      <c r="DN8" s="2">
        <v>9.8499E-08</v>
      </c>
      <c r="DO8">
        <v>1.285364</v>
      </c>
      <c r="DP8">
        <v>1.00009</v>
      </c>
      <c r="DQ8">
        <v>0.000653</v>
      </c>
      <c r="DR8" s="2">
        <v>3.6E-07</v>
      </c>
      <c r="DS8">
        <v>0.00014</v>
      </c>
      <c r="DT8">
        <v>0</v>
      </c>
      <c r="DU8">
        <v>0.0002633</v>
      </c>
      <c r="DV8" s="2">
        <v>3.4E-07</v>
      </c>
      <c r="DW8">
        <v>0.01077</v>
      </c>
      <c r="DX8">
        <v>0</v>
      </c>
      <c r="DY8">
        <v>0.007529</v>
      </c>
      <c r="DZ8">
        <v>0.000237</v>
      </c>
      <c r="EA8">
        <v>0</v>
      </c>
      <c r="EB8">
        <v>0</v>
      </c>
      <c r="EC8">
        <v>250</v>
      </c>
      <c r="ED8">
        <v>0</v>
      </c>
      <c r="EE8">
        <v>1.96</v>
      </c>
      <c r="EF8">
        <v>0</v>
      </c>
      <c r="EG8">
        <v>0.011555</v>
      </c>
      <c r="EH8">
        <v>0.0141321</v>
      </c>
      <c r="EI8">
        <v>169.771</v>
      </c>
      <c r="EJ8">
        <v>0.038909</v>
      </c>
      <c r="EK8">
        <v>6.914922</v>
      </c>
      <c r="EL8">
        <v>0.0149399</v>
      </c>
      <c r="EM8">
        <v>1.128633</v>
      </c>
      <c r="EN8">
        <v>0.0194284</v>
      </c>
      <c r="EO8">
        <v>1.268503</v>
      </c>
      <c r="EP8">
        <v>0.0301583</v>
      </c>
      <c r="EQ8">
        <v>0.4420621</v>
      </c>
      <c r="ER8">
        <v>0.0014852</v>
      </c>
      <c r="ES8">
        <v>0.0026026</v>
      </c>
      <c r="ET8">
        <v>0.3370189</v>
      </c>
      <c r="EU8">
        <v>0.0407385</v>
      </c>
      <c r="EV8">
        <v>0.2173574</v>
      </c>
      <c r="EW8">
        <v>0.3996809</v>
      </c>
      <c r="EX8">
        <v>0.8393136</v>
      </c>
      <c r="EY8">
        <v>0.0071771</v>
      </c>
      <c r="EZ8" s="2">
        <v>5.463E-10</v>
      </c>
      <c r="FA8" s="2">
        <v>5.81E-11</v>
      </c>
      <c r="FB8">
        <v>0</v>
      </c>
      <c r="FC8" s="2">
        <v>4.962E-10</v>
      </c>
      <c r="FD8">
        <v>0.01975</v>
      </c>
      <c r="FE8" s="2">
        <v>5.543E-10</v>
      </c>
      <c r="FF8" s="2">
        <v>7.068E-06</v>
      </c>
      <c r="FG8" s="2">
        <v>5.53E-10</v>
      </c>
      <c r="FH8" s="2">
        <v>6.308E-09</v>
      </c>
      <c r="FI8">
        <v>0</v>
      </c>
      <c r="FJ8">
        <v>0.01167</v>
      </c>
      <c r="FK8">
        <v>0</v>
      </c>
      <c r="FL8">
        <v>295.5</v>
      </c>
      <c r="FM8">
        <v>0.5</v>
      </c>
      <c r="FN8">
        <v>1575</v>
      </c>
      <c r="FO8">
        <v>2</v>
      </c>
      <c r="FP8">
        <v>0.01077</v>
      </c>
      <c r="FQ8">
        <v>0.140438</v>
      </c>
    </row>
    <row r="9" spans="1:173" ht="12.75">
      <c r="A9" t="s">
        <v>193</v>
      </c>
      <c r="B9" t="s">
        <v>55</v>
      </c>
      <c r="C9">
        <v>36</v>
      </c>
      <c r="D9" s="1">
        <v>39975</v>
      </c>
      <c r="E9">
        <v>1.716667</v>
      </c>
      <c r="F9" s="2">
        <v>3453846000</v>
      </c>
      <c r="G9" t="s">
        <v>56</v>
      </c>
      <c r="H9" t="s">
        <v>57</v>
      </c>
      <c r="I9">
        <v>2</v>
      </c>
      <c r="J9" t="s">
        <v>58</v>
      </c>
      <c r="L9" t="s">
        <v>59</v>
      </c>
      <c r="M9">
        <v>7.875</v>
      </c>
      <c r="N9" t="s">
        <v>191</v>
      </c>
      <c r="O9" t="s">
        <v>153</v>
      </c>
      <c r="P9" t="s">
        <v>154</v>
      </c>
      <c r="Q9">
        <v>1</v>
      </c>
      <c r="R9" t="s">
        <v>155</v>
      </c>
      <c r="S9">
        <v>1</v>
      </c>
      <c r="T9" t="s">
        <v>156</v>
      </c>
      <c r="U9">
        <v>19.75</v>
      </c>
      <c r="V9">
        <v>19.75</v>
      </c>
      <c r="W9">
        <v>0</v>
      </c>
      <c r="X9">
        <v>19.75</v>
      </c>
      <c r="Y9">
        <v>0</v>
      </c>
      <c r="Z9">
        <v>45</v>
      </c>
      <c r="AA9">
        <v>45</v>
      </c>
      <c r="AB9">
        <v>3</v>
      </c>
      <c r="AE9">
        <v>0</v>
      </c>
      <c r="AF9">
        <v>0.0066795</v>
      </c>
      <c r="AG9">
        <v>0.0142201</v>
      </c>
      <c r="AH9">
        <v>136.8221</v>
      </c>
      <c r="AI9">
        <v>0.0363579</v>
      </c>
      <c r="AJ9">
        <v>6.118694</v>
      </c>
      <c r="AK9">
        <v>0.0156126</v>
      </c>
      <c r="AL9">
        <v>0.7863871</v>
      </c>
      <c r="AM9">
        <v>0.0189259</v>
      </c>
      <c r="AN9">
        <v>0.9087581</v>
      </c>
      <c r="AO9">
        <v>0.0240033</v>
      </c>
      <c r="AP9">
        <v>0.3502228</v>
      </c>
      <c r="AQ9">
        <v>0.0013304</v>
      </c>
      <c r="AR9">
        <v>0.0446075</v>
      </c>
      <c r="AS9">
        <v>0.0058587</v>
      </c>
      <c r="AT9">
        <v>147.7238</v>
      </c>
      <c r="AU9">
        <v>0.0274038</v>
      </c>
      <c r="AV9">
        <v>6.129616</v>
      </c>
      <c r="AW9">
        <v>0.0103675</v>
      </c>
      <c r="AX9">
        <v>0.7941083</v>
      </c>
      <c r="AY9">
        <v>0.0095577</v>
      </c>
      <c r="AZ9">
        <v>0.9208324</v>
      </c>
      <c r="BA9">
        <v>0.0143105</v>
      </c>
      <c r="BB9">
        <v>0.3800864</v>
      </c>
      <c r="BC9">
        <v>0.0011577</v>
      </c>
      <c r="BD9">
        <v>1</v>
      </c>
      <c r="BE9">
        <v>0</v>
      </c>
      <c r="BF9">
        <v>1</v>
      </c>
      <c r="BG9">
        <v>0</v>
      </c>
      <c r="BH9">
        <v>1</v>
      </c>
      <c r="BI9">
        <v>0</v>
      </c>
      <c r="BJ9">
        <v>1</v>
      </c>
      <c r="BK9">
        <v>0</v>
      </c>
      <c r="BL9">
        <v>1</v>
      </c>
      <c r="BM9">
        <v>0</v>
      </c>
      <c r="BN9">
        <v>1</v>
      </c>
      <c r="BO9">
        <v>0</v>
      </c>
      <c r="BP9">
        <v>1</v>
      </c>
      <c r="BQ9">
        <v>0</v>
      </c>
      <c r="BR9">
        <v>1</v>
      </c>
      <c r="BS9">
        <v>0</v>
      </c>
      <c r="BT9">
        <v>1</v>
      </c>
      <c r="BU9">
        <v>0</v>
      </c>
      <c r="BV9">
        <v>1</v>
      </c>
      <c r="BW9">
        <v>0</v>
      </c>
      <c r="BX9">
        <v>1</v>
      </c>
      <c r="BY9">
        <v>0</v>
      </c>
      <c r="BZ9">
        <v>1.024779</v>
      </c>
      <c r="CA9">
        <v>0.0011124</v>
      </c>
      <c r="CB9">
        <v>0.037928</v>
      </c>
      <c r="CC9">
        <v>0.0129571</v>
      </c>
      <c r="CD9">
        <v>10.90178</v>
      </c>
      <c r="CE9">
        <v>0.0238941</v>
      </c>
      <c r="CF9">
        <v>0.0109222</v>
      </c>
      <c r="CG9">
        <v>0.0116734</v>
      </c>
      <c r="CH9">
        <v>0.0077212</v>
      </c>
      <c r="CI9">
        <v>0.0163353</v>
      </c>
      <c r="CJ9">
        <v>0.0120743</v>
      </c>
      <c r="CK9">
        <v>0.0192709</v>
      </c>
      <c r="CL9">
        <v>0.038332</v>
      </c>
      <c r="CM9">
        <v>0.0004284</v>
      </c>
      <c r="CN9">
        <v>0.057233</v>
      </c>
      <c r="CO9">
        <v>0.0002619</v>
      </c>
      <c r="CP9">
        <v>0.0878427</v>
      </c>
      <c r="CQ9">
        <v>0.190942</v>
      </c>
      <c r="CR9">
        <v>0.0050669</v>
      </c>
      <c r="CS9">
        <v>0.3742463</v>
      </c>
      <c r="CT9">
        <v>0.0099311</v>
      </c>
      <c r="CU9">
        <v>0.3102621</v>
      </c>
      <c r="CV9" s="2">
        <v>2.057156E-06</v>
      </c>
      <c r="CW9">
        <v>0.1285105</v>
      </c>
      <c r="CX9">
        <v>0.0031102</v>
      </c>
      <c r="CY9">
        <v>22.35931</v>
      </c>
      <c r="CZ9">
        <v>0.057361</v>
      </c>
      <c r="DA9">
        <v>5.455594</v>
      </c>
      <c r="DB9">
        <v>0.0660166</v>
      </c>
      <c r="DC9">
        <v>24.40483</v>
      </c>
      <c r="DD9">
        <v>0.2887278</v>
      </c>
      <c r="DE9">
        <v>4.796192</v>
      </c>
      <c r="DF9">
        <v>0.0579614</v>
      </c>
      <c r="DG9">
        <v>0.0579697</v>
      </c>
      <c r="DH9">
        <v>0</v>
      </c>
      <c r="DI9">
        <v>0</v>
      </c>
      <c r="DJ9" s="2">
        <v>3.059622E-16</v>
      </c>
      <c r="DK9" s="2">
        <v>6.841103E-15</v>
      </c>
      <c r="DL9" t="s">
        <v>157</v>
      </c>
      <c r="DM9">
        <v>0.0004809</v>
      </c>
      <c r="DN9" s="2">
        <v>9.8499E-08</v>
      </c>
      <c r="DO9">
        <v>1.285734</v>
      </c>
      <c r="DP9">
        <v>1.00009</v>
      </c>
      <c r="DQ9">
        <v>0.000653</v>
      </c>
      <c r="DR9" s="2">
        <v>3.6E-07</v>
      </c>
      <c r="DS9">
        <v>0.00014</v>
      </c>
      <c r="DT9">
        <v>0</v>
      </c>
      <c r="DU9">
        <v>0.0002633</v>
      </c>
      <c r="DV9" s="2">
        <v>3.4E-07</v>
      </c>
      <c r="DW9">
        <v>0.01077</v>
      </c>
      <c r="DX9">
        <v>0</v>
      </c>
      <c r="DY9">
        <v>0.007529</v>
      </c>
      <c r="DZ9">
        <v>0.000237</v>
      </c>
      <c r="EA9">
        <v>0</v>
      </c>
      <c r="EB9">
        <v>0</v>
      </c>
      <c r="EC9">
        <v>250</v>
      </c>
      <c r="ED9">
        <v>0</v>
      </c>
      <c r="EE9">
        <v>1.96</v>
      </c>
      <c r="EF9">
        <v>0</v>
      </c>
      <c r="EG9">
        <v>0.0066795</v>
      </c>
      <c r="EH9">
        <v>0.0142201</v>
      </c>
      <c r="EI9">
        <v>136.8221</v>
      </c>
      <c r="EJ9">
        <v>0.0363579</v>
      </c>
      <c r="EK9">
        <v>6.119244</v>
      </c>
      <c r="EL9">
        <v>0.015614</v>
      </c>
      <c r="EM9">
        <v>0.7863871</v>
      </c>
      <c r="EN9">
        <v>0.0189259</v>
      </c>
      <c r="EO9">
        <v>1.168421</v>
      </c>
      <c r="EP9">
        <v>0.0308619</v>
      </c>
      <c r="EQ9">
        <v>0.3502228</v>
      </c>
      <c r="ER9">
        <v>0.0013304</v>
      </c>
      <c r="ES9">
        <v>0.0025582</v>
      </c>
      <c r="ET9">
        <v>0.3811458</v>
      </c>
      <c r="EU9">
        <v>0.0447336</v>
      </c>
      <c r="EV9">
        <v>0.2566603</v>
      </c>
      <c r="EW9">
        <v>0.4579165</v>
      </c>
      <c r="EX9">
        <v>0.8282943</v>
      </c>
      <c r="EY9">
        <v>0.0072257</v>
      </c>
      <c r="EZ9" s="2">
        <v>5.463E-10</v>
      </c>
      <c r="FA9" s="2">
        <v>5.81E-11</v>
      </c>
      <c r="FB9">
        <v>0</v>
      </c>
      <c r="FC9" s="2">
        <v>4.962E-10</v>
      </c>
      <c r="FD9">
        <v>0.01975</v>
      </c>
      <c r="FE9" s="2">
        <v>5.543E-10</v>
      </c>
      <c r="FF9" s="2">
        <v>7.068E-06</v>
      </c>
      <c r="FG9" s="2">
        <v>5.53E-10</v>
      </c>
      <c r="FH9" s="2">
        <v>6.308E-09</v>
      </c>
      <c r="FI9">
        <v>0</v>
      </c>
      <c r="FJ9">
        <v>0.01167</v>
      </c>
      <c r="FK9">
        <v>0</v>
      </c>
      <c r="FL9">
        <v>295.5</v>
      </c>
      <c r="FM9">
        <v>0.5</v>
      </c>
      <c r="FN9">
        <v>1575</v>
      </c>
      <c r="FO9">
        <v>2</v>
      </c>
      <c r="FP9">
        <v>0.01077</v>
      </c>
      <c r="FQ9">
        <v>0.1069869</v>
      </c>
    </row>
    <row r="10" spans="1:173" ht="12.75">
      <c r="A10" t="s">
        <v>194</v>
      </c>
      <c r="B10" t="s">
        <v>55</v>
      </c>
      <c r="C10">
        <v>36</v>
      </c>
      <c r="D10" s="1">
        <v>39975</v>
      </c>
      <c r="E10">
        <v>2.066667</v>
      </c>
      <c r="F10" s="2">
        <v>3453847000</v>
      </c>
      <c r="G10" t="s">
        <v>56</v>
      </c>
      <c r="H10" t="s">
        <v>57</v>
      </c>
      <c r="I10">
        <v>2</v>
      </c>
      <c r="J10" t="s">
        <v>58</v>
      </c>
      <c r="L10" t="s">
        <v>59</v>
      </c>
      <c r="M10">
        <v>7.875</v>
      </c>
      <c r="N10" t="s">
        <v>191</v>
      </c>
      <c r="O10" t="s">
        <v>153</v>
      </c>
      <c r="P10" t="s">
        <v>154</v>
      </c>
      <c r="Q10">
        <v>1</v>
      </c>
      <c r="R10" t="s">
        <v>155</v>
      </c>
      <c r="S10">
        <v>1</v>
      </c>
      <c r="T10" t="s">
        <v>156</v>
      </c>
      <c r="U10">
        <v>20</v>
      </c>
      <c r="V10">
        <v>20</v>
      </c>
      <c r="W10">
        <v>0</v>
      </c>
      <c r="X10">
        <v>20</v>
      </c>
      <c r="Y10">
        <v>0</v>
      </c>
      <c r="Z10">
        <v>45</v>
      </c>
      <c r="AA10">
        <v>45</v>
      </c>
      <c r="AB10">
        <v>3</v>
      </c>
      <c r="AE10">
        <v>0</v>
      </c>
      <c r="AF10">
        <v>-0.0046382</v>
      </c>
      <c r="AG10">
        <v>0.0141534</v>
      </c>
      <c r="AH10">
        <v>124.1471</v>
      </c>
      <c r="AI10">
        <v>0.0357894</v>
      </c>
      <c r="AJ10">
        <v>6.472787</v>
      </c>
      <c r="AK10">
        <v>0.0158692</v>
      </c>
      <c r="AL10">
        <v>0.7176099</v>
      </c>
      <c r="AM10">
        <v>0.0197844</v>
      </c>
      <c r="AN10">
        <v>1.0111</v>
      </c>
      <c r="AO10">
        <v>0.0236175</v>
      </c>
      <c r="AP10">
        <v>0.2975206</v>
      </c>
      <c r="AQ10">
        <v>0.0012063</v>
      </c>
      <c r="AR10">
        <v>0.0332898</v>
      </c>
      <c r="AS10">
        <v>0.0056949</v>
      </c>
      <c r="AT10">
        <v>135.2588</v>
      </c>
      <c r="AU10">
        <v>0.0265733</v>
      </c>
      <c r="AV10">
        <v>6.485071</v>
      </c>
      <c r="AW10">
        <v>0.0107566</v>
      </c>
      <c r="AX10">
        <v>0.7249703</v>
      </c>
      <c r="AY10">
        <v>0.0112106</v>
      </c>
      <c r="AZ10">
        <v>1.02491</v>
      </c>
      <c r="BA10">
        <v>0.0136742</v>
      </c>
      <c r="BB10">
        <v>0.3293434</v>
      </c>
      <c r="BC10">
        <v>0.0010396</v>
      </c>
      <c r="BD10">
        <v>1</v>
      </c>
      <c r="BE10">
        <v>0</v>
      </c>
      <c r="BF10">
        <v>1</v>
      </c>
      <c r="BG10">
        <v>0</v>
      </c>
      <c r="BH10">
        <v>1</v>
      </c>
      <c r="BI10">
        <v>0</v>
      </c>
      <c r="BJ10">
        <v>1</v>
      </c>
      <c r="BK10">
        <v>0</v>
      </c>
      <c r="BL10">
        <v>1</v>
      </c>
      <c r="BM10">
        <v>0</v>
      </c>
      <c r="BN10">
        <v>1</v>
      </c>
      <c r="BO10">
        <v>0</v>
      </c>
      <c r="BP10">
        <v>1</v>
      </c>
      <c r="BQ10">
        <v>0</v>
      </c>
      <c r="BR10">
        <v>1</v>
      </c>
      <c r="BS10">
        <v>0</v>
      </c>
      <c r="BT10">
        <v>1</v>
      </c>
      <c r="BU10">
        <v>0</v>
      </c>
      <c r="BV10">
        <v>1</v>
      </c>
      <c r="BW10">
        <v>0</v>
      </c>
      <c r="BX10">
        <v>1</v>
      </c>
      <c r="BY10">
        <v>0</v>
      </c>
      <c r="BZ10">
        <v>1.024779</v>
      </c>
      <c r="CA10">
        <v>0.0011124</v>
      </c>
      <c r="CB10">
        <v>0.037928</v>
      </c>
      <c r="CC10">
        <v>0.0129571</v>
      </c>
      <c r="CD10">
        <v>11.11163</v>
      </c>
      <c r="CE10">
        <v>0.0239738</v>
      </c>
      <c r="CF10">
        <v>0.012284</v>
      </c>
      <c r="CG10">
        <v>0.0116673</v>
      </c>
      <c r="CH10">
        <v>0.0073605</v>
      </c>
      <c r="CI10">
        <v>0.0163017</v>
      </c>
      <c r="CJ10">
        <v>0.0138099</v>
      </c>
      <c r="CK10">
        <v>0.0192562</v>
      </c>
      <c r="CL10">
        <v>0.0390168</v>
      </c>
      <c r="CM10">
        <v>0.0004311</v>
      </c>
      <c r="CN10">
        <v>0.0459607</v>
      </c>
      <c r="CO10">
        <v>0.0002178</v>
      </c>
      <c r="CP10">
        <v>0.115081</v>
      </c>
      <c r="CQ10">
        <v>0.2008813</v>
      </c>
      <c r="CR10">
        <v>0.004718</v>
      </c>
      <c r="CS10">
        <v>0.3937274</v>
      </c>
      <c r="CT10">
        <v>0.0092473</v>
      </c>
      <c r="CU10">
        <v>0.2651938</v>
      </c>
      <c r="CV10" s="2">
        <v>1.915513E-06</v>
      </c>
      <c r="CW10">
        <v>0.1108557</v>
      </c>
      <c r="CX10">
        <v>0.0030683</v>
      </c>
      <c r="CY10">
        <v>19.17813</v>
      </c>
      <c r="CZ10">
        <v>0.0473426</v>
      </c>
      <c r="DA10">
        <v>5.606121</v>
      </c>
      <c r="DB10">
        <v>0.0570373</v>
      </c>
      <c r="DC10">
        <v>29.23949</v>
      </c>
      <c r="DD10">
        <v>0.2888156</v>
      </c>
      <c r="DE10">
        <v>4.928347</v>
      </c>
      <c r="DF10">
        <v>0.0500741</v>
      </c>
      <c r="DG10">
        <v>0.0500842</v>
      </c>
      <c r="DH10">
        <v>0</v>
      </c>
      <c r="DI10">
        <v>0</v>
      </c>
      <c r="DJ10" s="2">
        <v>3.236685E-16</v>
      </c>
      <c r="DK10" s="2">
        <v>6.207356E-15</v>
      </c>
      <c r="DL10" t="s">
        <v>157</v>
      </c>
      <c r="DM10">
        <v>0.0004809</v>
      </c>
      <c r="DN10" s="2">
        <v>9.8499E-08</v>
      </c>
      <c r="DO10">
        <v>1.286104</v>
      </c>
      <c r="DP10">
        <v>1.00009</v>
      </c>
      <c r="DQ10">
        <v>0.000653</v>
      </c>
      <c r="DR10" s="2">
        <v>3.6E-07</v>
      </c>
      <c r="DS10">
        <v>0.00014</v>
      </c>
      <c r="DT10">
        <v>0</v>
      </c>
      <c r="DU10">
        <v>0.0002633</v>
      </c>
      <c r="DV10" s="2">
        <v>3.4E-07</v>
      </c>
      <c r="DW10">
        <v>0.01077</v>
      </c>
      <c r="DX10">
        <v>0</v>
      </c>
      <c r="DY10">
        <v>0.007529</v>
      </c>
      <c r="DZ10">
        <v>0.000237</v>
      </c>
      <c r="EA10">
        <v>0</v>
      </c>
      <c r="EB10">
        <v>0</v>
      </c>
      <c r="EC10">
        <v>250</v>
      </c>
      <c r="ED10">
        <v>0</v>
      </c>
      <c r="EE10">
        <v>1.96</v>
      </c>
      <c r="EF10">
        <v>0</v>
      </c>
      <c r="EG10">
        <v>-0.0046382</v>
      </c>
      <c r="EH10">
        <v>0.0141534</v>
      </c>
      <c r="EI10">
        <v>124.1471</v>
      </c>
      <c r="EJ10">
        <v>0.0357894</v>
      </c>
      <c r="EK10">
        <v>6.47337</v>
      </c>
      <c r="EL10">
        <v>0.0158706</v>
      </c>
      <c r="EM10">
        <v>0.7176099</v>
      </c>
      <c r="EN10">
        <v>0.0197844</v>
      </c>
      <c r="EO10">
        <v>1.300379</v>
      </c>
      <c r="EP10">
        <v>0.0303746</v>
      </c>
      <c r="EQ10">
        <v>0.2975206</v>
      </c>
      <c r="ER10">
        <v>0.0012063</v>
      </c>
      <c r="ES10">
        <v>0.0023946</v>
      </c>
      <c r="ET10">
        <v>0.4069635</v>
      </c>
      <c r="EU10">
        <v>0.0521564</v>
      </c>
      <c r="EV10">
        <v>0.2469863</v>
      </c>
      <c r="EW10">
        <v>0.4742453</v>
      </c>
      <c r="EX10">
        <v>0.8538141</v>
      </c>
      <c r="EY10">
        <v>0.008278</v>
      </c>
      <c r="EZ10" s="2">
        <v>5.463E-10</v>
      </c>
      <c r="FA10" s="2">
        <v>5.81E-11</v>
      </c>
      <c r="FB10">
        <v>0</v>
      </c>
      <c r="FC10" s="2">
        <v>4.962E-10</v>
      </c>
      <c r="FD10">
        <v>0.01975</v>
      </c>
      <c r="FE10" s="2">
        <v>5.543E-10</v>
      </c>
      <c r="FF10" s="2">
        <v>7.068E-06</v>
      </c>
      <c r="FG10" s="2">
        <v>5.53E-10</v>
      </c>
      <c r="FH10" s="2">
        <v>6.308E-09</v>
      </c>
      <c r="FI10">
        <v>0</v>
      </c>
      <c r="FJ10">
        <v>0.01167</v>
      </c>
      <c r="FK10">
        <v>0</v>
      </c>
      <c r="FL10">
        <v>295.5</v>
      </c>
      <c r="FM10">
        <v>0.5</v>
      </c>
      <c r="FN10">
        <v>1575</v>
      </c>
      <c r="FO10">
        <v>2</v>
      </c>
      <c r="FP10">
        <v>0.01077</v>
      </c>
      <c r="FQ10">
        <v>0.0914461</v>
      </c>
    </row>
    <row r="11" spans="1:173" ht="12.75">
      <c r="A11" t="s">
        <v>195</v>
      </c>
      <c r="B11" t="s">
        <v>55</v>
      </c>
      <c r="C11">
        <v>36</v>
      </c>
      <c r="D11" s="1">
        <v>39975</v>
      </c>
      <c r="E11">
        <v>2.416667</v>
      </c>
      <c r="F11" s="2">
        <v>3453849000</v>
      </c>
      <c r="G11" t="s">
        <v>56</v>
      </c>
      <c r="H11" t="s">
        <v>57</v>
      </c>
      <c r="I11">
        <v>2</v>
      </c>
      <c r="J11" t="s">
        <v>58</v>
      </c>
      <c r="L11" t="s">
        <v>59</v>
      </c>
      <c r="M11">
        <v>7.875</v>
      </c>
      <c r="N11" t="s">
        <v>191</v>
      </c>
      <c r="O11" t="s">
        <v>153</v>
      </c>
      <c r="P11" t="s">
        <v>154</v>
      </c>
      <c r="Q11">
        <v>1</v>
      </c>
      <c r="R11" t="s">
        <v>155</v>
      </c>
      <c r="S11">
        <v>1</v>
      </c>
      <c r="T11" t="s">
        <v>156</v>
      </c>
      <c r="U11">
        <v>20.5</v>
      </c>
      <c r="V11">
        <v>20.5</v>
      </c>
      <c r="W11">
        <v>0</v>
      </c>
      <c r="X11">
        <v>20.5</v>
      </c>
      <c r="Y11">
        <v>0</v>
      </c>
      <c r="Z11">
        <v>45</v>
      </c>
      <c r="AA11">
        <v>45</v>
      </c>
      <c r="AB11">
        <v>3</v>
      </c>
      <c r="AE11">
        <v>0</v>
      </c>
      <c r="AF11">
        <v>-0.0167048</v>
      </c>
      <c r="AG11">
        <v>0.0141569</v>
      </c>
      <c r="AH11">
        <v>125.1477</v>
      </c>
      <c r="AI11">
        <v>0.0354211</v>
      </c>
      <c r="AJ11">
        <v>7.136669</v>
      </c>
      <c r="AK11">
        <v>0.0156645</v>
      </c>
      <c r="AL11">
        <v>0.7385891</v>
      </c>
      <c r="AM11">
        <v>0.0195355</v>
      </c>
      <c r="AN11">
        <v>1.108189</v>
      </c>
      <c r="AO11">
        <v>0.0235779</v>
      </c>
      <c r="AP11">
        <v>0.2921117</v>
      </c>
      <c r="AQ11">
        <v>0.0012296</v>
      </c>
      <c r="AR11">
        <v>0.0212232</v>
      </c>
      <c r="AS11">
        <v>0.0057037</v>
      </c>
      <c r="AT11">
        <v>136.4688</v>
      </c>
      <c r="AU11">
        <v>0.0260017</v>
      </c>
      <c r="AV11">
        <v>7.150313</v>
      </c>
      <c r="AW11">
        <v>0.010459</v>
      </c>
      <c r="AX11">
        <v>0.7455894</v>
      </c>
      <c r="AY11">
        <v>0.0108159</v>
      </c>
      <c r="AZ11">
        <v>1.123732</v>
      </c>
      <c r="BA11">
        <v>0.0136263</v>
      </c>
      <c r="BB11">
        <v>0.324749</v>
      </c>
      <c r="BC11">
        <v>0.001066</v>
      </c>
      <c r="BD11">
        <v>1</v>
      </c>
      <c r="BE11">
        <v>0</v>
      </c>
      <c r="BF11">
        <v>1</v>
      </c>
      <c r="BG11">
        <v>0</v>
      </c>
      <c r="BH11">
        <v>1</v>
      </c>
      <c r="BI11">
        <v>0</v>
      </c>
      <c r="BJ11">
        <v>1</v>
      </c>
      <c r="BK11">
        <v>0</v>
      </c>
      <c r="BL11">
        <v>1</v>
      </c>
      <c r="BM11">
        <v>0</v>
      </c>
      <c r="BN11">
        <v>1</v>
      </c>
      <c r="BO11">
        <v>0</v>
      </c>
      <c r="BP11">
        <v>1</v>
      </c>
      <c r="BQ11">
        <v>0</v>
      </c>
      <c r="BR11">
        <v>1</v>
      </c>
      <c r="BS11">
        <v>0</v>
      </c>
      <c r="BT11">
        <v>1</v>
      </c>
      <c r="BU11">
        <v>0</v>
      </c>
      <c r="BV11">
        <v>1</v>
      </c>
      <c r="BW11">
        <v>0</v>
      </c>
      <c r="BX11">
        <v>1</v>
      </c>
      <c r="BY11">
        <v>0</v>
      </c>
      <c r="BZ11">
        <v>1.024779</v>
      </c>
      <c r="CA11">
        <v>0.0011124</v>
      </c>
      <c r="CB11">
        <v>0.037928</v>
      </c>
      <c r="CC11">
        <v>0.0129571</v>
      </c>
      <c r="CD11">
        <v>11.32114</v>
      </c>
      <c r="CE11">
        <v>0.0240534</v>
      </c>
      <c r="CF11">
        <v>0.0136437</v>
      </c>
      <c r="CG11">
        <v>0.0116613</v>
      </c>
      <c r="CH11">
        <v>0.0070003</v>
      </c>
      <c r="CI11">
        <v>0.0162682</v>
      </c>
      <c r="CJ11">
        <v>0.0155427</v>
      </c>
      <c r="CK11">
        <v>0.0192416</v>
      </c>
      <c r="CL11">
        <v>0.0397006</v>
      </c>
      <c r="CM11">
        <v>0.0004337</v>
      </c>
      <c r="CN11">
        <v>0.0409274</v>
      </c>
      <c r="CO11">
        <v>0.0001943</v>
      </c>
      <c r="CP11">
        <v>0.1285041</v>
      </c>
      <c r="CQ11">
        <v>0.199747</v>
      </c>
      <c r="CR11">
        <v>0.0042724</v>
      </c>
      <c r="CS11">
        <v>0.391504</v>
      </c>
      <c r="CT11">
        <v>0.0083739</v>
      </c>
      <c r="CU11">
        <v>0.2465512</v>
      </c>
      <c r="CV11" s="2">
        <v>1.734584E-06</v>
      </c>
      <c r="CW11">
        <v>0.1034828</v>
      </c>
      <c r="CX11">
        <v>0.0027465</v>
      </c>
      <c r="CY11">
        <v>17.53429</v>
      </c>
      <c r="CZ11">
        <v>0.0388052</v>
      </c>
      <c r="DA11">
        <v>5.449469</v>
      </c>
      <c r="DB11">
        <v>0.0525432</v>
      </c>
      <c r="DC11">
        <v>31.08822</v>
      </c>
      <c r="DD11">
        <v>0.2919872</v>
      </c>
      <c r="DE11">
        <v>4.790814</v>
      </c>
      <c r="DF11">
        <v>0.0461321</v>
      </c>
      <c r="DG11">
        <v>0.0461425</v>
      </c>
      <c r="DH11">
        <v>0</v>
      </c>
      <c r="DI11">
        <v>0</v>
      </c>
      <c r="DJ11" s="2">
        <v>3.568656E-16</v>
      </c>
      <c r="DK11" s="2">
        <v>6.257385E-15</v>
      </c>
      <c r="DL11" t="s">
        <v>157</v>
      </c>
      <c r="DM11">
        <v>0.0004809</v>
      </c>
      <c r="DN11" s="2">
        <v>9.8499E-08</v>
      </c>
      <c r="DO11">
        <v>1.286474</v>
      </c>
      <c r="DP11">
        <v>1.00009</v>
      </c>
      <c r="DQ11">
        <v>0.000653</v>
      </c>
      <c r="DR11" s="2">
        <v>3.6E-07</v>
      </c>
      <c r="DS11">
        <v>0.00014</v>
      </c>
      <c r="DT11">
        <v>0</v>
      </c>
      <c r="DU11">
        <v>0.0002633</v>
      </c>
      <c r="DV11" s="2">
        <v>3.4E-07</v>
      </c>
      <c r="DW11">
        <v>0.01077</v>
      </c>
      <c r="DX11">
        <v>0</v>
      </c>
      <c r="DY11">
        <v>0.007529</v>
      </c>
      <c r="DZ11">
        <v>0.000237</v>
      </c>
      <c r="EA11">
        <v>0</v>
      </c>
      <c r="EB11">
        <v>0</v>
      </c>
      <c r="EC11">
        <v>250</v>
      </c>
      <c r="ED11">
        <v>0</v>
      </c>
      <c r="EE11">
        <v>1.96</v>
      </c>
      <c r="EF11">
        <v>0</v>
      </c>
      <c r="EG11">
        <v>-0.0167048</v>
      </c>
      <c r="EH11">
        <v>0.0141569</v>
      </c>
      <c r="EI11">
        <v>125.1477</v>
      </c>
      <c r="EJ11">
        <v>0.0354211</v>
      </c>
      <c r="EK11">
        <v>7.137313</v>
      </c>
      <c r="EL11">
        <v>0.0156659</v>
      </c>
      <c r="EM11">
        <v>0.7385891</v>
      </c>
      <c r="EN11">
        <v>0.0195355</v>
      </c>
      <c r="EO11">
        <v>1.425656</v>
      </c>
      <c r="EP11">
        <v>0.0303323</v>
      </c>
      <c r="EQ11">
        <v>0.2921117</v>
      </c>
      <c r="ER11">
        <v>0.0012296</v>
      </c>
      <c r="ES11">
        <v>0.002332</v>
      </c>
      <c r="ET11">
        <v>0.422466</v>
      </c>
      <c r="EU11">
        <v>0.0570482</v>
      </c>
      <c r="EV11">
        <v>0.2214341</v>
      </c>
      <c r="EW11">
        <v>0.4752511</v>
      </c>
      <c r="EX11">
        <v>0.8849341</v>
      </c>
      <c r="EY11">
        <v>0.0085744</v>
      </c>
      <c r="EZ11" s="2">
        <v>5.463E-10</v>
      </c>
      <c r="FA11" s="2">
        <v>5.81E-11</v>
      </c>
      <c r="FB11">
        <v>0</v>
      </c>
      <c r="FC11" s="2">
        <v>4.962E-10</v>
      </c>
      <c r="FD11">
        <v>0.01975</v>
      </c>
      <c r="FE11" s="2">
        <v>5.543E-10</v>
      </c>
      <c r="FF11" s="2">
        <v>7.068E-06</v>
      </c>
      <c r="FG11" s="2">
        <v>5.53E-10</v>
      </c>
      <c r="FH11" s="2">
        <v>6.308E-09</v>
      </c>
      <c r="FI11">
        <v>0</v>
      </c>
      <c r="FJ11">
        <v>0.01167</v>
      </c>
      <c r="FK11">
        <v>0</v>
      </c>
      <c r="FL11">
        <v>295.5</v>
      </c>
      <c r="FM11">
        <v>0.5</v>
      </c>
      <c r="FN11">
        <v>1575</v>
      </c>
      <c r="FO11">
        <v>2</v>
      </c>
      <c r="FP11">
        <v>0.01077</v>
      </c>
      <c r="FQ11">
        <v>0.0850177</v>
      </c>
    </row>
    <row r="12" spans="1:173" ht="12.75">
      <c r="A12" t="s">
        <v>196</v>
      </c>
      <c r="B12" t="s">
        <v>55</v>
      </c>
      <c r="C12">
        <v>36</v>
      </c>
      <c r="D12" s="1">
        <v>39975</v>
      </c>
      <c r="E12">
        <v>2.766667</v>
      </c>
      <c r="F12" s="2">
        <v>3453850000</v>
      </c>
      <c r="G12" t="s">
        <v>56</v>
      </c>
      <c r="H12" t="s">
        <v>57</v>
      </c>
      <c r="I12">
        <v>2</v>
      </c>
      <c r="J12" t="s">
        <v>58</v>
      </c>
      <c r="L12" t="s">
        <v>59</v>
      </c>
      <c r="M12">
        <v>7.875</v>
      </c>
      <c r="N12" t="s">
        <v>191</v>
      </c>
      <c r="O12" t="s">
        <v>153</v>
      </c>
      <c r="P12" t="s">
        <v>154</v>
      </c>
      <c r="Q12">
        <v>1</v>
      </c>
      <c r="R12" t="s">
        <v>155</v>
      </c>
      <c r="S12">
        <v>1</v>
      </c>
      <c r="T12" t="s">
        <v>156</v>
      </c>
      <c r="U12">
        <v>22</v>
      </c>
      <c r="V12">
        <v>22</v>
      </c>
      <c r="W12">
        <v>0</v>
      </c>
      <c r="X12">
        <v>22</v>
      </c>
      <c r="Y12">
        <v>0</v>
      </c>
      <c r="Z12">
        <v>45</v>
      </c>
      <c r="AA12">
        <v>45</v>
      </c>
      <c r="AB12">
        <v>3</v>
      </c>
      <c r="AE12">
        <v>0</v>
      </c>
      <c r="AF12">
        <v>-0.0088231</v>
      </c>
      <c r="AG12">
        <v>0.0141874</v>
      </c>
      <c r="AH12">
        <v>188.5877</v>
      </c>
      <c r="AI12">
        <v>0.0405498</v>
      </c>
      <c r="AJ12">
        <v>13.04065</v>
      </c>
      <c r="AK12">
        <v>0.0154244</v>
      </c>
      <c r="AL12">
        <v>0.9797389</v>
      </c>
      <c r="AM12">
        <v>0.0193759</v>
      </c>
      <c r="AN12">
        <v>1.935039</v>
      </c>
      <c r="AO12">
        <v>0.0234308</v>
      </c>
      <c r="AP12">
        <v>0.3932381</v>
      </c>
      <c r="AQ12">
        <v>0.0014484</v>
      </c>
      <c r="AR12">
        <v>0.0291049</v>
      </c>
      <c r="AS12">
        <v>0.005779</v>
      </c>
      <c r="AT12">
        <v>200.1184</v>
      </c>
      <c r="AU12">
        <v>0.0325866</v>
      </c>
      <c r="AV12">
        <v>13.05565</v>
      </c>
      <c r="AW12">
        <v>0.0101028</v>
      </c>
      <c r="AX12">
        <v>0.986379</v>
      </c>
      <c r="AY12">
        <v>0.0105764</v>
      </c>
      <c r="AZ12">
        <v>1.952314</v>
      </c>
      <c r="BA12">
        <v>0.0133913</v>
      </c>
      <c r="BB12">
        <v>0.424114</v>
      </c>
      <c r="BC12">
        <v>0.0012667</v>
      </c>
      <c r="BD12">
        <v>1</v>
      </c>
      <c r="BE12">
        <v>0</v>
      </c>
      <c r="BF12">
        <v>1</v>
      </c>
      <c r="BG12">
        <v>0</v>
      </c>
      <c r="BH12">
        <v>1</v>
      </c>
      <c r="BI12">
        <v>0</v>
      </c>
      <c r="BJ12">
        <v>1</v>
      </c>
      <c r="BK12">
        <v>0</v>
      </c>
      <c r="BL12">
        <v>1</v>
      </c>
      <c r="BM12">
        <v>0</v>
      </c>
      <c r="BN12">
        <v>1</v>
      </c>
      <c r="BO12">
        <v>0</v>
      </c>
      <c r="BP12">
        <v>1</v>
      </c>
      <c r="BQ12">
        <v>0</v>
      </c>
      <c r="BR12">
        <v>1</v>
      </c>
      <c r="BS12">
        <v>0</v>
      </c>
      <c r="BT12">
        <v>1</v>
      </c>
      <c r="BU12">
        <v>0</v>
      </c>
      <c r="BV12">
        <v>1</v>
      </c>
      <c r="BW12">
        <v>0</v>
      </c>
      <c r="BX12">
        <v>1</v>
      </c>
      <c r="BY12">
        <v>0</v>
      </c>
      <c r="BZ12">
        <v>1.024779</v>
      </c>
      <c r="CA12">
        <v>0.0011124</v>
      </c>
      <c r="CB12">
        <v>0.037928</v>
      </c>
      <c r="CC12">
        <v>0.0129571</v>
      </c>
      <c r="CD12">
        <v>11.53065</v>
      </c>
      <c r="CE12">
        <v>0.024133</v>
      </c>
      <c r="CF12">
        <v>0.0150033</v>
      </c>
      <c r="CG12">
        <v>0.0116553</v>
      </c>
      <c r="CH12">
        <v>0.0066401</v>
      </c>
      <c r="CI12">
        <v>0.0162347</v>
      </c>
      <c r="CJ12">
        <v>0.0172755</v>
      </c>
      <c r="CK12">
        <v>0.0192269</v>
      </c>
      <c r="CL12">
        <v>0.0403843</v>
      </c>
      <c r="CM12">
        <v>0.0004364</v>
      </c>
      <c r="CN12">
        <v>0.0301521</v>
      </c>
      <c r="CO12">
        <v>0.0001166</v>
      </c>
      <c r="CP12">
        <v>0.1667289</v>
      </c>
      <c r="CQ12">
        <v>0.1909312</v>
      </c>
      <c r="CR12">
        <v>0.0023229</v>
      </c>
      <c r="CS12">
        <v>0.3742252</v>
      </c>
      <c r="CT12">
        <v>0.0045529</v>
      </c>
      <c r="CU12">
        <v>0.1701719</v>
      </c>
      <c r="CV12" s="2">
        <v>9.431099E-07</v>
      </c>
      <c r="CW12">
        <v>0.0751228</v>
      </c>
      <c r="CX12">
        <v>0.0014883</v>
      </c>
      <c r="CY12">
        <v>14.46022</v>
      </c>
      <c r="CZ12">
        <v>0.0173838</v>
      </c>
      <c r="DA12">
        <v>5.558653</v>
      </c>
      <c r="DB12">
        <v>0.033622</v>
      </c>
      <c r="DC12">
        <v>38.45623</v>
      </c>
      <c r="DD12">
        <v>0.2282524</v>
      </c>
      <c r="DE12">
        <v>4.886673</v>
      </c>
      <c r="DF12">
        <v>0.0295181</v>
      </c>
      <c r="DG12">
        <v>0.029535</v>
      </c>
      <c r="DH12">
        <v>0.0159286</v>
      </c>
      <c r="DI12">
        <v>0</v>
      </c>
      <c r="DJ12" s="2">
        <v>6.520914E-16</v>
      </c>
      <c r="DK12" s="2">
        <v>9.429385E-15</v>
      </c>
      <c r="DL12" t="s">
        <v>157</v>
      </c>
      <c r="DM12">
        <v>0.0004809</v>
      </c>
      <c r="DN12" s="2">
        <v>9.8499E-08</v>
      </c>
      <c r="DO12">
        <v>1.286844</v>
      </c>
      <c r="DP12">
        <v>1.00009</v>
      </c>
      <c r="DQ12">
        <v>0.000653</v>
      </c>
      <c r="DR12" s="2">
        <v>3.6E-07</v>
      </c>
      <c r="DS12">
        <v>0.00014</v>
      </c>
      <c r="DT12">
        <v>0</v>
      </c>
      <c r="DU12">
        <v>0.0002633</v>
      </c>
      <c r="DV12" s="2">
        <v>3.4E-07</v>
      </c>
      <c r="DW12">
        <v>0.01077</v>
      </c>
      <c r="DX12">
        <v>0</v>
      </c>
      <c r="DY12">
        <v>0.007529</v>
      </c>
      <c r="DZ12">
        <v>0.000237</v>
      </c>
      <c r="EA12">
        <v>0</v>
      </c>
      <c r="EB12">
        <v>0</v>
      </c>
      <c r="EC12">
        <v>250</v>
      </c>
      <c r="ED12">
        <v>0</v>
      </c>
      <c r="EE12">
        <v>1.96</v>
      </c>
      <c r="EF12">
        <v>0</v>
      </c>
      <c r="EG12">
        <v>-0.0088231</v>
      </c>
      <c r="EH12">
        <v>0.0141874</v>
      </c>
      <c r="EI12">
        <v>188.5877</v>
      </c>
      <c r="EJ12">
        <v>0.0405498</v>
      </c>
      <c r="EK12">
        <v>13.04183</v>
      </c>
      <c r="EL12">
        <v>0.0154258</v>
      </c>
      <c r="EM12">
        <v>0.9797389</v>
      </c>
      <c r="EN12">
        <v>0.0193759</v>
      </c>
      <c r="EO12">
        <v>2.490093</v>
      </c>
      <c r="EP12">
        <v>0.0301518</v>
      </c>
      <c r="EQ12">
        <v>0.3932381</v>
      </c>
      <c r="ER12">
        <v>0.0014484</v>
      </c>
      <c r="ES12">
        <v>0.0020827</v>
      </c>
      <c r="ET12">
        <v>0.3695979</v>
      </c>
      <c r="EU12">
        <v>0.0691826</v>
      </c>
      <c r="EV12">
        <v>0.1202951</v>
      </c>
      <c r="EW12">
        <v>0.3874694</v>
      </c>
      <c r="EX12">
        <v>0.9506418</v>
      </c>
      <c r="EY12">
        <v>0.0104148</v>
      </c>
      <c r="EZ12" s="2">
        <v>5.463E-10</v>
      </c>
      <c r="FA12" s="2">
        <v>5.81E-11</v>
      </c>
      <c r="FB12">
        <v>0</v>
      </c>
      <c r="FC12" s="2">
        <v>4.962E-10</v>
      </c>
      <c r="FD12">
        <v>0.01975</v>
      </c>
      <c r="FE12" s="2">
        <v>5.543E-10</v>
      </c>
      <c r="FF12" s="2">
        <v>7.068E-06</v>
      </c>
      <c r="FG12" s="2">
        <v>5.53E-10</v>
      </c>
      <c r="FH12" s="2">
        <v>6.308E-09</v>
      </c>
      <c r="FI12">
        <v>0</v>
      </c>
      <c r="FJ12">
        <v>0.01167</v>
      </c>
      <c r="FK12">
        <v>0</v>
      </c>
      <c r="FL12">
        <v>295.5</v>
      </c>
      <c r="FM12">
        <v>0.5</v>
      </c>
      <c r="FN12">
        <v>1575</v>
      </c>
      <c r="FO12">
        <v>2</v>
      </c>
      <c r="FP12">
        <v>0.01077</v>
      </c>
      <c r="FQ12">
        <v>0.05868</v>
      </c>
    </row>
    <row r="13" spans="1:173" ht="12.75">
      <c r="A13" t="s">
        <v>197</v>
      </c>
      <c r="B13" t="s">
        <v>55</v>
      </c>
      <c r="C13">
        <v>36</v>
      </c>
      <c r="D13" s="1">
        <v>39975</v>
      </c>
      <c r="E13">
        <v>3.116667</v>
      </c>
      <c r="F13" s="2">
        <v>3453851000</v>
      </c>
      <c r="G13" t="s">
        <v>56</v>
      </c>
      <c r="H13" t="s">
        <v>57</v>
      </c>
      <c r="I13">
        <v>2</v>
      </c>
      <c r="J13" t="s">
        <v>58</v>
      </c>
      <c r="L13" t="s">
        <v>59</v>
      </c>
      <c r="M13">
        <v>7.875</v>
      </c>
      <c r="N13" t="s">
        <v>191</v>
      </c>
      <c r="O13" t="s">
        <v>153</v>
      </c>
      <c r="P13" t="s">
        <v>154</v>
      </c>
      <c r="Q13">
        <v>1</v>
      </c>
      <c r="R13" t="s">
        <v>155</v>
      </c>
      <c r="S13">
        <v>1</v>
      </c>
      <c r="T13" t="s">
        <v>156</v>
      </c>
      <c r="U13">
        <v>23</v>
      </c>
      <c r="V13">
        <v>23</v>
      </c>
      <c r="W13">
        <v>0</v>
      </c>
      <c r="X13">
        <v>23</v>
      </c>
      <c r="Y13">
        <v>0</v>
      </c>
      <c r="Z13">
        <v>45</v>
      </c>
      <c r="AA13">
        <v>45</v>
      </c>
      <c r="AB13">
        <v>3</v>
      </c>
      <c r="AE13">
        <v>0</v>
      </c>
      <c r="AF13">
        <v>-0.0032317</v>
      </c>
      <c r="AG13">
        <v>0.0141374</v>
      </c>
      <c r="AH13">
        <v>138.1736</v>
      </c>
      <c r="AI13">
        <v>0.0358563</v>
      </c>
      <c r="AJ13">
        <v>10.63612</v>
      </c>
      <c r="AK13">
        <v>0.016086</v>
      </c>
      <c r="AL13">
        <v>0.6708999</v>
      </c>
      <c r="AM13">
        <v>0.0192091</v>
      </c>
      <c r="AN13">
        <v>1.70328</v>
      </c>
      <c r="AO13">
        <v>0.0225011</v>
      </c>
      <c r="AP13">
        <v>0.2694199</v>
      </c>
      <c r="AQ13">
        <v>0.0012373</v>
      </c>
      <c r="AR13">
        <v>0.0346963</v>
      </c>
      <c r="AS13">
        <v>0.0056551</v>
      </c>
      <c r="AT13">
        <v>149.9139</v>
      </c>
      <c r="AU13">
        <v>0.0264466</v>
      </c>
      <c r="AV13">
        <v>10.65248</v>
      </c>
      <c r="AW13">
        <v>0.0110929</v>
      </c>
      <c r="AX13">
        <v>0.6771795</v>
      </c>
      <c r="AY13">
        <v>0.0103205</v>
      </c>
      <c r="AZ13">
        <v>1.72229</v>
      </c>
      <c r="BA13">
        <v>0.0117128</v>
      </c>
      <c r="BB13">
        <v>0.303974</v>
      </c>
      <c r="BC13">
        <v>0.0010795</v>
      </c>
      <c r="BD13">
        <v>1</v>
      </c>
      <c r="BE13">
        <v>0</v>
      </c>
      <c r="BF13">
        <v>1</v>
      </c>
      <c r="BG13">
        <v>0</v>
      </c>
      <c r="BH13">
        <v>1</v>
      </c>
      <c r="BI13">
        <v>0</v>
      </c>
      <c r="BJ13">
        <v>1</v>
      </c>
      <c r="BK13">
        <v>0</v>
      </c>
      <c r="BL13">
        <v>1</v>
      </c>
      <c r="BM13">
        <v>0</v>
      </c>
      <c r="BN13">
        <v>1</v>
      </c>
      <c r="BO13">
        <v>0</v>
      </c>
      <c r="BP13">
        <v>1</v>
      </c>
      <c r="BQ13">
        <v>0</v>
      </c>
      <c r="BR13">
        <v>1</v>
      </c>
      <c r="BS13">
        <v>0</v>
      </c>
      <c r="BT13">
        <v>1</v>
      </c>
      <c r="BU13">
        <v>0</v>
      </c>
      <c r="BV13">
        <v>1</v>
      </c>
      <c r="BW13">
        <v>0</v>
      </c>
      <c r="BX13">
        <v>1</v>
      </c>
      <c r="BY13">
        <v>0</v>
      </c>
      <c r="BZ13">
        <v>1.024779</v>
      </c>
      <c r="CA13">
        <v>0.0011124</v>
      </c>
      <c r="CB13">
        <v>0.037928</v>
      </c>
      <c r="CC13">
        <v>0.0129571</v>
      </c>
      <c r="CD13">
        <v>11.74032</v>
      </c>
      <c r="CE13">
        <v>0.0242127</v>
      </c>
      <c r="CF13">
        <v>0.0163641</v>
      </c>
      <c r="CG13">
        <v>0.0116493</v>
      </c>
      <c r="CH13">
        <v>0.0062797</v>
      </c>
      <c r="CI13">
        <v>0.0162012</v>
      </c>
      <c r="CJ13">
        <v>0.0190097</v>
      </c>
      <c r="CK13">
        <v>0.0192122</v>
      </c>
      <c r="CL13">
        <v>0.0410686</v>
      </c>
      <c r="CM13">
        <v>0.0004391</v>
      </c>
      <c r="CN13">
        <v>0.0253284</v>
      </c>
      <c r="CO13">
        <v>0.0001225</v>
      </c>
      <c r="CP13">
        <v>0.2142684</v>
      </c>
      <c r="CQ13">
        <v>0.2061173</v>
      </c>
      <c r="CR13">
        <v>0.0027407</v>
      </c>
      <c r="CS13">
        <v>0.4039899</v>
      </c>
      <c r="CT13">
        <v>0.0053718</v>
      </c>
      <c r="CU13">
        <v>0.1378447</v>
      </c>
      <c r="CV13" s="2">
        <v>1.112721E-06</v>
      </c>
      <c r="CW13">
        <v>0.0630718</v>
      </c>
      <c r="CX13">
        <v>0.0018084</v>
      </c>
      <c r="CY13">
        <v>12.9898</v>
      </c>
      <c r="CZ13">
        <v>0.0199328</v>
      </c>
      <c r="DA13">
        <v>5.514803</v>
      </c>
      <c r="DB13">
        <v>0.0355383</v>
      </c>
      <c r="DC13">
        <v>42.47377</v>
      </c>
      <c r="DD13">
        <v>0.266269</v>
      </c>
      <c r="DE13">
        <v>4.848175</v>
      </c>
      <c r="DF13">
        <v>0.0312011</v>
      </c>
      <c r="DG13">
        <v>0.0312169</v>
      </c>
      <c r="DH13">
        <v>0.035587</v>
      </c>
      <c r="DI13">
        <v>0</v>
      </c>
      <c r="DJ13" s="2">
        <v>5.318541E-16</v>
      </c>
      <c r="DK13" s="2">
        <v>6.908678E-15</v>
      </c>
      <c r="DL13" t="s">
        <v>157</v>
      </c>
      <c r="DM13">
        <v>0.0004809</v>
      </c>
      <c r="DN13" s="2">
        <v>9.8499E-08</v>
      </c>
      <c r="DO13">
        <v>1.287214</v>
      </c>
      <c r="DP13">
        <v>1.00009</v>
      </c>
      <c r="DQ13">
        <v>0.000653</v>
      </c>
      <c r="DR13" s="2">
        <v>3.6E-07</v>
      </c>
      <c r="DS13">
        <v>0.00014</v>
      </c>
      <c r="DT13">
        <v>0</v>
      </c>
      <c r="DU13">
        <v>0.0002633</v>
      </c>
      <c r="DV13" s="2">
        <v>3.4E-07</v>
      </c>
      <c r="DW13">
        <v>0.01077</v>
      </c>
      <c r="DX13">
        <v>0</v>
      </c>
      <c r="DY13">
        <v>0.007529</v>
      </c>
      <c r="DZ13">
        <v>0.000237</v>
      </c>
      <c r="EA13">
        <v>0</v>
      </c>
      <c r="EB13">
        <v>0</v>
      </c>
      <c r="EC13">
        <v>250</v>
      </c>
      <c r="ED13">
        <v>0</v>
      </c>
      <c r="EE13">
        <v>1.96</v>
      </c>
      <c r="EF13">
        <v>0</v>
      </c>
      <c r="EG13">
        <v>-0.0032317</v>
      </c>
      <c r="EH13">
        <v>0.0141374</v>
      </c>
      <c r="EI13">
        <v>138.1736</v>
      </c>
      <c r="EJ13">
        <v>0.0358563</v>
      </c>
      <c r="EK13">
        <v>10.63708</v>
      </c>
      <c r="EL13">
        <v>0.0160874</v>
      </c>
      <c r="EM13">
        <v>0.6708999</v>
      </c>
      <c r="EN13">
        <v>0.0192091</v>
      </c>
      <c r="EO13">
        <v>2.192487</v>
      </c>
      <c r="EP13">
        <v>0.0289638</v>
      </c>
      <c r="EQ13">
        <v>0.2694199</v>
      </c>
      <c r="ER13">
        <v>0.0012373</v>
      </c>
      <c r="ES13">
        <v>0.0019467</v>
      </c>
      <c r="ET13">
        <v>0.4609792</v>
      </c>
      <c r="EU13">
        <v>0.0770177</v>
      </c>
      <c r="EV13">
        <v>0.1535584</v>
      </c>
      <c r="EW13">
        <v>0.4844643</v>
      </c>
      <c r="EX13">
        <v>0.9485014</v>
      </c>
      <c r="EY13">
        <v>0.0095297</v>
      </c>
      <c r="EZ13" s="2">
        <v>5.463E-10</v>
      </c>
      <c r="FA13" s="2">
        <v>5.81E-11</v>
      </c>
      <c r="FB13">
        <v>0</v>
      </c>
      <c r="FC13" s="2">
        <v>4.962E-10</v>
      </c>
      <c r="FD13">
        <v>0.01975</v>
      </c>
      <c r="FE13" s="2">
        <v>5.543E-10</v>
      </c>
      <c r="FF13" s="2">
        <v>7.068E-06</v>
      </c>
      <c r="FG13" s="2">
        <v>5.53E-10</v>
      </c>
      <c r="FH13" s="2">
        <v>6.308E-09</v>
      </c>
      <c r="FI13">
        <v>0</v>
      </c>
      <c r="FJ13">
        <v>0.01167</v>
      </c>
      <c r="FK13">
        <v>0</v>
      </c>
      <c r="FL13">
        <v>295.5</v>
      </c>
      <c r="FM13">
        <v>0.5</v>
      </c>
      <c r="FN13">
        <v>1575</v>
      </c>
      <c r="FO13">
        <v>2</v>
      </c>
      <c r="FP13">
        <v>0.01077</v>
      </c>
      <c r="FQ13">
        <v>0.0475327</v>
      </c>
    </row>
    <row r="18" ht="12.75">
      <c r="A18" t="s">
        <v>198</v>
      </c>
    </row>
    <row r="19" spans="1:2" ht="12.75">
      <c r="A19" t="s">
        <v>199</v>
      </c>
      <c r="B19" t="s">
        <v>200</v>
      </c>
    </row>
    <row r="20" spans="1:2" ht="12.75">
      <c r="A20" t="s">
        <v>201</v>
      </c>
      <c r="B20" t="s">
        <v>202</v>
      </c>
    </row>
    <row r="21" spans="1:2" ht="12.75">
      <c r="A21" t="s">
        <v>203</v>
      </c>
      <c r="B21" t="s">
        <v>204</v>
      </c>
    </row>
    <row r="23" spans="1:2" ht="12.75">
      <c r="A23" t="s">
        <v>205</v>
      </c>
      <c r="B23" t="s">
        <v>204</v>
      </c>
    </row>
    <row r="25" ht="12.75">
      <c r="A25" t="s">
        <v>206</v>
      </c>
    </row>
    <row r="26" spans="1:2" ht="12.75">
      <c r="A26" t="s">
        <v>207</v>
      </c>
      <c r="B26" t="b">
        <v>0</v>
      </c>
    </row>
    <row r="27" spans="1:2" ht="12.75">
      <c r="A27" t="s">
        <v>208</v>
      </c>
      <c r="B27" t="s">
        <v>209</v>
      </c>
    </row>
    <row r="29" ht="12.75">
      <c r="A29" t="s">
        <v>210</v>
      </c>
    </row>
    <row r="30" spans="1:2" ht="12.75">
      <c r="A30" t="s">
        <v>211</v>
      </c>
      <c r="B30" t="s">
        <v>212</v>
      </c>
    </row>
    <row r="31" spans="1:2" ht="12.75">
      <c r="A31" t="s">
        <v>213</v>
      </c>
      <c r="B31" t="s">
        <v>214</v>
      </c>
    </row>
    <row r="32" spans="1:2" ht="12.75">
      <c r="A32" t="s">
        <v>215</v>
      </c>
      <c r="B32" t="s">
        <v>216</v>
      </c>
    </row>
    <row r="34" ht="12.75">
      <c r="A34" t="s">
        <v>217</v>
      </c>
    </row>
    <row r="35" spans="1:2" ht="12.75">
      <c r="A35" t="s">
        <v>218</v>
      </c>
      <c r="B35" t="s">
        <v>303</v>
      </c>
    </row>
    <row r="36" spans="1:2" ht="12.75">
      <c r="A36" t="s">
        <v>304</v>
      </c>
      <c r="B36" t="s">
        <v>305</v>
      </c>
    </row>
    <row r="37" spans="1:2" ht="12.75">
      <c r="A37" t="s">
        <v>306</v>
      </c>
      <c r="B37" t="s">
        <v>307</v>
      </c>
    </row>
    <row r="38" spans="1:2" ht="12.75">
      <c r="A38" t="s">
        <v>308</v>
      </c>
      <c r="B38" t="s">
        <v>309</v>
      </c>
    </row>
    <row r="39" spans="1:2" ht="12.75">
      <c r="A39" t="s">
        <v>310</v>
      </c>
      <c r="B39" t="s">
        <v>311</v>
      </c>
    </row>
    <row r="41" ht="12.75">
      <c r="A41" t="s">
        <v>312</v>
      </c>
    </row>
    <row r="42" spans="1:2" ht="12.75">
      <c r="A42" t="s">
        <v>313</v>
      </c>
      <c r="B42" t="b">
        <v>0</v>
      </c>
    </row>
    <row r="43" spans="1:2" ht="12.75">
      <c r="A43" t="s">
        <v>219</v>
      </c>
      <c r="B43" t="b">
        <v>0</v>
      </c>
    </row>
    <row r="44" spans="1:2" ht="12.75">
      <c r="A44" t="s">
        <v>220</v>
      </c>
      <c r="B44" t="b">
        <v>1</v>
      </c>
    </row>
    <row r="45" spans="1:2" ht="12.75">
      <c r="A45" t="s">
        <v>221</v>
      </c>
      <c r="B45" t="b">
        <v>1</v>
      </c>
    </row>
    <row r="46" spans="1:2" ht="12.75">
      <c r="A46" t="s">
        <v>222</v>
      </c>
      <c r="B46">
        <v>1</v>
      </c>
    </row>
    <row r="47" spans="1:2" ht="12.75">
      <c r="A47" t="s">
        <v>223</v>
      </c>
      <c r="B47" t="s">
        <v>224</v>
      </c>
    </row>
    <row r="48" spans="1:2" ht="12.75">
      <c r="A48" t="s">
        <v>225</v>
      </c>
      <c r="B48" t="b">
        <v>0</v>
      </c>
    </row>
    <row r="50" ht="12.75">
      <c r="A50" t="s">
        <v>226</v>
      </c>
    </row>
    <row r="51" spans="1:2" ht="12.75">
      <c r="A51" t="s">
        <v>227</v>
      </c>
      <c r="B51">
        <v>0.05</v>
      </c>
    </row>
    <row r="52" spans="1:2" ht="12.75">
      <c r="A52" t="s">
        <v>228</v>
      </c>
      <c r="B52">
        <v>1</v>
      </c>
    </row>
    <row r="53" spans="1:2" ht="12.75">
      <c r="A53" t="s">
        <v>229</v>
      </c>
      <c r="B53" t="b">
        <v>1</v>
      </c>
    </row>
    <row r="54" spans="1:2" ht="12.75">
      <c r="A54" t="s">
        <v>230</v>
      </c>
      <c r="B54" t="b">
        <v>0</v>
      </c>
    </row>
    <row r="55" spans="1:2" ht="12.75">
      <c r="A55" t="s">
        <v>231</v>
      </c>
      <c r="B55" t="b">
        <v>1</v>
      </c>
    </row>
    <row r="56" spans="1:2" ht="12.75">
      <c r="A56" t="s">
        <v>232</v>
      </c>
      <c r="B56">
        <v>1</v>
      </c>
    </row>
    <row r="57" spans="1:2" ht="12.75">
      <c r="A57" t="s">
        <v>233</v>
      </c>
      <c r="B57">
        <v>2</v>
      </c>
    </row>
    <row r="58" spans="1:2" ht="12.75">
      <c r="A58" t="s">
        <v>234</v>
      </c>
      <c r="B58" t="s">
        <v>235</v>
      </c>
    </row>
    <row r="60" ht="12.75">
      <c r="A60" t="s">
        <v>236</v>
      </c>
    </row>
    <row r="61" spans="1:2" ht="12.75">
      <c r="A61" t="s">
        <v>237</v>
      </c>
      <c r="B61" t="s">
        <v>238</v>
      </c>
    </row>
    <row r="62" spans="1:2" ht="12.75">
      <c r="A62" t="s">
        <v>239</v>
      </c>
      <c r="B62" t="s">
        <v>240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Peters</dc:creator>
  <cp:keywords/>
  <dc:description/>
  <cp:lastModifiedBy>staff</cp:lastModifiedBy>
  <cp:lastPrinted>2016-03-12T01:51:41Z</cp:lastPrinted>
  <dcterms:created xsi:type="dcterms:W3CDTF">2016-02-23T17:45:27Z</dcterms:created>
  <dcterms:modified xsi:type="dcterms:W3CDTF">2016-09-08T12:49:09Z</dcterms:modified>
  <cp:category/>
  <cp:version/>
  <cp:contentType/>
  <cp:contentStatus/>
</cp:coreProperties>
</file>