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nger.NMBGMR\Desktop\ginger_data\Documents\criticalminerals\NMGSssCu\"/>
    </mc:Choice>
  </mc:AlternateContent>
  <bookViews>
    <workbookView xWindow="0" yWindow="0" windowWidth="15050" windowHeight="4510" activeTab="1"/>
  </bookViews>
  <sheets>
    <sheet name="GeneralInfo" sheetId="2" r:id="rId1"/>
    <sheet name="ChemicalData" sheetId="1" r:id="rId2"/>
    <sheet name="GIS" sheetId="5" r:id="rId3"/>
    <sheet name="Statistics" sheetId="6" r:id="rId4"/>
    <sheet name="MetaData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2" i="1" l="1"/>
  <c r="AJ21" i="1"/>
  <c r="BY28" i="5" l="1"/>
  <c r="BX28" i="5"/>
  <c r="BY27" i="5"/>
  <c r="BX27" i="5"/>
  <c r="BY26" i="5"/>
  <c r="BX26" i="5"/>
  <c r="BY25" i="5"/>
  <c r="BX25" i="5"/>
  <c r="BY24" i="5" l="1"/>
  <c r="BX24" i="5"/>
  <c r="BY23" i="5"/>
  <c r="BX23" i="5"/>
  <c r="BY22" i="5"/>
  <c r="BX22" i="5"/>
  <c r="BY21" i="5"/>
  <c r="BX21" i="5"/>
  <c r="BY20" i="5"/>
  <c r="BX20" i="5"/>
  <c r="BY19" i="5"/>
  <c r="BY18" i="5"/>
  <c r="BY17" i="5"/>
  <c r="BY16" i="5"/>
  <c r="BY15" i="5"/>
  <c r="BX15" i="5"/>
  <c r="BY14" i="5"/>
  <c r="BX14" i="5"/>
  <c r="BY13" i="5"/>
  <c r="BX13" i="5"/>
  <c r="BY12" i="5"/>
  <c r="BX12" i="5"/>
  <c r="BY11" i="5"/>
  <c r="BY10" i="5"/>
  <c r="BY9" i="5"/>
  <c r="BY8" i="5"/>
  <c r="BY7" i="5"/>
  <c r="BY6" i="5"/>
  <c r="BY5" i="5"/>
  <c r="BY4" i="5"/>
  <c r="BY3" i="5"/>
  <c r="BY2" i="5"/>
  <c r="CJ28" i="1" l="1"/>
  <c r="CJ27" i="1"/>
  <c r="CJ26" i="1"/>
  <c r="CJ25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K5" i="1"/>
  <c r="CK4" i="1"/>
  <c r="CK3" i="1"/>
  <c r="CJ24" i="1" l="1"/>
  <c r="CJ23" i="1"/>
  <c r="CJ22" i="1"/>
  <c r="CJ21" i="1"/>
  <c r="CJ16" i="1"/>
  <c r="CJ15" i="1"/>
  <c r="CJ14" i="1"/>
  <c r="CJ13" i="1"/>
</calcChain>
</file>

<file path=xl/sharedStrings.xml><?xml version="1.0" encoding="utf-8"?>
<sst xmlns="http://schemas.openxmlformats.org/spreadsheetml/2006/main" count="1016" uniqueCount="281">
  <si>
    <t>NMBGMR data</t>
  </si>
  <si>
    <t>New Mexico</t>
  </si>
  <si>
    <t>select</t>
  </si>
  <si>
    <t>&lt;0.5</t>
  </si>
  <si>
    <t>&lt;5</t>
  </si>
  <si>
    <t>&lt;0.01</t>
  </si>
  <si>
    <t>tailings</t>
  </si>
  <si>
    <t>&lt;0.001</t>
  </si>
  <si>
    <t>Project</t>
  </si>
  <si>
    <t>Date collected</t>
  </si>
  <si>
    <t>Chem Lab File No.</t>
  </si>
  <si>
    <t>County</t>
  </si>
  <si>
    <t>State</t>
  </si>
  <si>
    <t>method collected</t>
  </si>
  <si>
    <t>sample source</t>
  </si>
  <si>
    <t>Mine ID</t>
  </si>
  <si>
    <t>SiO2</t>
  </si>
  <si>
    <t>TiO2</t>
  </si>
  <si>
    <t>Al2O3</t>
  </si>
  <si>
    <t>Fe2O3T</t>
  </si>
  <si>
    <t>MnO</t>
  </si>
  <si>
    <t>MgO</t>
  </si>
  <si>
    <t>CaO</t>
  </si>
  <si>
    <t>Na2O</t>
  </si>
  <si>
    <t>K2O</t>
  </si>
  <si>
    <t>P2O5</t>
  </si>
  <si>
    <t>F</t>
  </si>
  <si>
    <t>S</t>
  </si>
  <si>
    <t>C</t>
  </si>
  <si>
    <t>Total</t>
  </si>
  <si>
    <t>Au</t>
  </si>
  <si>
    <t>Ag</t>
  </si>
  <si>
    <t>As</t>
  </si>
  <si>
    <t>Ba</t>
  </si>
  <si>
    <t>Bi</t>
  </si>
  <si>
    <t>Cd</t>
  </si>
  <si>
    <t>Co</t>
  </si>
  <si>
    <t>Cr</t>
  </si>
  <si>
    <t>Cs</t>
  </si>
  <si>
    <t>Cu</t>
  </si>
  <si>
    <t>Ga</t>
  </si>
  <si>
    <t>Ge</t>
  </si>
  <si>
    <t>Hf</t>
  </si>
  <si>
    <t>Hg</t>
  </si>
  <si>
    <t>In</t>
  </si>
  <si>
    <t>Li</t>
  </si>
  <si>
    <t>Mo</t>
  </si>
  <si>
    <t>Nb</t>
  </si>
  <si>
    <t>Ni</t>
  </si>
  <si>
    <t>Pb</t>
  </si>
  <si>
    <t>Rb</t>
  </si>
  <si>
    <t>Re</t>
  </si>
  <si>
    <t>Sb</t>
  </si>
  <si>
    <t>Sc</t>
  </si>
  <si>
    <t>Se</t>
  </si>
  <si>
    <t>Sn</t>
  </si>
  <si>
    <t>Sr</t>
  </si>
  <si>
    <t>Ta</t>
  </si>
  <si>
    <t>Te</t>
  </si>
  <si>
    <t>Th</t>
  </si>
  <si>
    <t>Tl</t>
  </si>
  <si>
    <t>U</t>
  </si>
  <si>
    <t>V</t>
  </si>
  <si>
    <t>W</t>
  </si>
  <si>
    <t>Y</t>
  </si>
  <si>
    <t>Zr</t>
  </si>
  <si>
    <t>Zn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</si>
  <si>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</si>
  <si>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</si>
  <si>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</si>
  <si>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</si>
  <si>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</si>
  <si>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</si>
  <si>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</si>
  <si>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</si>
  <si>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</si>
  <si>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</si>
  <si>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</si>
  <si>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</si>
  <si>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</si>
  <si>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</si>
  <si>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TREE</t>
  </si>
  <si>
    <t>Critical Minerals in New Mexico</t>
  </si>
  <si>
    <t>Mineral Resource Data Form</t>
  </si>
  <si>
    <t>Title</t>
  </si>
  <si>
    <t>Description</t>
  </si>
  <si>
    <t>Commodity</t>
  </si>
  <si>
    <t>Critical and other minerals</t>
  </si>
  <si>
    <t>NMBGMR Contact</t>
  </si>
  <si>
    <t>Virginia T. McLemore</t>
  </si>
  <si>
    <t>New Mexico Bureau of Geology and Mineral Resources</t>
  </si>
  <si>
    <t>Socorro, New Mexico 87801</t>
  </si>
  <si>
    <t>575.835.5521</t>
  </si>
  <si>
    <t>virginia.mclemore@nmt.edu</t>
  </si>
  <si>
    <t>NMBGMR Data Requirements</t>
  </si>
  <si>
    <t>Information must be publicly available. Some data from NMBGMR is newly reported in this database.</t>
  </si>
  <si>
    <t>Data is from mineral deposits, mining districts, or other mineralized areas in NM</t>
  </si>
  <si>
    <t>Purpose</t>
  </si>
  <si>
    <t>Note</t>
  </si>
  <si>
    <t>This database does not include the NURE geochemical database, nor does it include any older emission spectrographic chemical data.</t>
  </si>
  <si>
    <t>QA/QC information</t>
  </si>
  <si>
    <t>See original reports. NMBGMR QA/QC available upon request.</t>
  </si>
  <si>
    <t>Worksheet Tab Name</t>
  </si>
  <si>
    <t>Tab Description</t>
  </si>
  <si>
    <t>Metadata</t>
  </si>
  <si>
    <t>metadata</t>
  </si>
  <si>
    <t>ChemicalData</t>
  </si>
  <si>
    <t>Data compiled by</t>
  </si>
  <si>
    <t>Original Date</t>
  </si>
  <si>
    <t>AlterativeTitle</t>
  </si>
  <si>
    <t>Rock (Lithology) Chemical database</t>
  </si>
  <si>
    <t>Abstract</t>
  </si>
  <si>
    <t>Data type</t>
  </si>
  <si>
    <t>location and chemical data with references</t>
  </si>
  <si>
    <t>Supplemental Information</t>
  </si>
  <si>
    <t>Coordinates</t>
  </si>
  <si>
    <t>34.5, 106.1 (WGS84)</t>
  </si>
  <si>
    <t>Original date</t>
  </si>
  <si>
    <t>area (coal field=district)</t>
  </si>
  <si>
    <t xml:space="preserve"> Report source (Reference)</t>
  </si>
  <si>
    <t>Date analyzed (date returned)</t>
  </si>
  <si>
    <t>Laboratory</t>
  </si>
  <si>
    <t>Corrdinate system</t>
  </si>
  <si>
    <t>lithology (MineralogyDepositType)</t>
  </si>
  <si>
    <t>depth</t>
  </si>
  <si>
    <t>sample comments (description)</t>
  </si>
  <si>
    <t>Basin</t>
  </si>
  <si>
    <t>Formation (map unit)</t>
  </si>
  <si>
    <t>LOI</t>
  </si>
  <si>
    <t>NAC1</t>
  </si>
  <si>
    <t>CORE-CM</t>
  </si>
  <si>
    <t>Nacimiento</t>
  </si>
  <si>
    <t>CI23259582</t>
  </si>
  <si>
    <t>ALS</t>
  </si>
  <si>
    <t>WGS84</t>
  </si>
  <si>
    <t>Sandoval</t>
  </si>
  <si>
    <t>sandstone hosted Cu</t>
  </si>
  <si>
    <t>composite</t>
  </si>
  <si>
    <t>mine dump/waste rock</t>
  </si>
  <si>
    <t>black ss</t>
  </si>
  <si>
    <t>San Juan</t>
  </si>
  <si>
    <t>&lt;0.005</t>
  </si>
  <si>
    <t>&lt;0.05</t>
  </si>
  <si>
    <t>&lt;0.02</t>
  </si>
  <si>
    <t>NAC2</t>
  </si>
  <si>
    <t>black ss w mala</t>
  </si>
  <si>
    <t>NAC3</t>
  </si>
  <si>
    <t>&lt;1</t>
  </si>
  <si>
    <t>&lt;10</t>
  </si>
  <si>
    <t>&lt;0.1</t>
  </si>
  <si>
    <t>NAC4</t>
  </si>
  <si>
    <t>select Cu wood</t>
  </si>
  <si>
    <t>NAC5</t>
  </si>
  <si>
    <t>black sooty ore</t>
  </si>
  <si>
    <t>NAC7</t>
  </si>
  <si>
    <t>cong ss w mala</t>
  </si>
  <si>
    <t>NAC8</t>
  </si>
  <si>
    <t>fines tailings</t>
  </si>
  <si>
    <t>NAC9</t>
  </si>
  <si>
    <t>grab of ore dump</t>
  </si>
  <si>
    <t>NAC10</t>
  </si>
  <si>
    <t>slag</t>
  </si>
  <si>
    <t>NAC11</t>
  </si>
  <si>
    <t>Cu ss</t>
  </si>
  <si>
    <t>ZUNI602</t>
  </si>
  <si>
    <t>Zuni</t>
  </si>
  <si>
    <t>Cibola</t>
  </si>
  <si>
    <t>red bed Cu ss</t>
  </si>
  <si>
    <t>Abo</t>
  </si>
  <si>
    <t>ZUNI603</t>
  </si>
  <si>
    <t>select ore pile</t>
  </si>
  <si>
    <t>ZUNI604</t>
  </si>
  <si>
    <t>fines ore pile</t>
  </si>
  <si>
    <t>ZUNI605</t>
  </si>
  <si>
    <t>fines of tailings</t>
  </si>
  <si>
    <t>&gt;20000</t>
  </si>
  <si>
    <t>&lt;0.2</t>
  </si>
  <si>
    <t>SampleId</t>
  </si>
  <si>
    <t>%</t>
  </si>
  <si>
    <t xml:space="preserve">ppm </t>
  </si>
  <si>
    <t>NAC20</t>
  </si>
  <si>
    <t>RE23342701</t>
  </si>
  <si>
    <t>dump</t>
  </si>
  <si>
    <t>dump Erma</t>
  </si>
  <si>
    <t>NAC21</t>
  </si>
  <si>
    <t>float</t>
  </si>
  <si>
    <t>float Teakettle Rock</t>
  </si>
  <si>
    <t>NAC22</t>
  </si>
  <si>
    <t>outcrop</t>
  </si>
  <si>
    <t>Eureka, 3-8 in lense</t>
  </si>
  <si>
    <t>NAC23</t>
  </si>
  <si>
    <t>ZUNI661</t>
  </si>
  <si>
    <t>veins of fluorite, Cu in granite</t>
  </si>
  <si>
    <t>ZUNI662</t>
  </si>
  <si>
    <t>sandstone Cu</t>
  </si>
  <si>
    <t>&gt;250</t>
  </si>
  <si>
    <t>ZUNI663</t>
  </si>
  <si>
    <t>dump aplite</t>
  </si>
  <si>
    <t>ZUNI664</t>
  </si>
  <si>
    <t>ore</t>
  </si>
  <si>
    <t>at contact of gr and Abo sandstone</t>
  </si>
  <si>
    <t>ZUNI666</t>
  </si>
  <si>
    <t>Agua Zarca</t>
  </si>
  <si>
    <t>Mt Weld ppm element</t>
  </si>
  <si>
    <t>Mt. Pass ore</t>
  </si>
  <si>
    <t>Zudong, China (lower B)</t>
  </si>
  <si>
    <t>Zudong, China (upper C)</t>
  </si>
  <si>
    <t>34 rows - Univariate</t>
  </si>
  <si>
    <t>TiO2_pct</t>
  </si>
  <si>
    <t>Ba_ppm</t>
  </si>
  <si>
    <t>Bi_ppm</t>
  </si>
  <si>
    <t>Cd_ppm</t>
  </si>
  <si>
    <t>Co_ppm</t>
  </si>
  <si>
    <t>Cs_ppm</t>
  </si>
  <si>
    <t>Cu_ppm</t>
  </si>
  <si>
    <t>Ga_ppm</t>
  </si>
  <si>
    <t>Ge_ppm</t>
  </si>
  <si>
    <t>Hf_ppm</t>
  </si>
  <si>
    <t>In_ppm</t>
  </si>
  <si>
    <t>Li_ppm</t>
  </si>
  <si>
    <t>Nb_ppm</t>
  </si>
  <si>
    <t>Ni_ppm</t>
  </si>
  <si>
    <t>Re_ppm</t>
  </si>
  <si>
    <t>Sb_ppm</t>
  </si>
  <si>
    <t>Sc_ppm</t>
  </si>
  <si>
    <t>Sn_ppm</t>
  </si>
  <si>
    <t>Ta_ppm</t>
  </si>
  <si>
    <t>Te_ppm</t>
  </si>
  <si>
    <t>V_ppm</t>
  </si>
  <si>
    <t>W_ppm</t>
  </si>
  <si>
    <t>Y_ppm</t>
  </si>
  <si>
    <t>Zn_ppm</t>
  </si>
  <si>
    <t>Zr_ppm</t>
  </si>
  <si>
    <t>La_ppm</t>
  </si>
  <si>
    <t>Ce_ppm</t>
  </si>
  <si>
    <t>Pr_ppm</t>
  </si>
  <si>
    <t>Nd_ppm</t>
  </si>
  <si>
    <t>Sm_ppm</t>
  </si>
  <si>
    <t>Eu_ppm</t>
  </si>
  <si>
    <t>Gd_ppm</t>
  </si>
  <si>
    <t>Tb_ppm</t>
  </si>
  <si>
    <t>Dy_ppm</t>
  </si>
  <si>
    <t>Ho_ppm</t>
  </si>
  <si>
    <t>Er_ppm</t>
  </si>
  <si>
    <t>Tm_ppm</t>
  </si>
  <si>
    <t>Yb_ppm</t>
  </si>
  <si>
    <t>Lu_ppm</t>
  </si>
  <si>
    <t>[Visible] : Unique Values</t>
  </si>
  <si>
    <t>[Visible] : Minimum</t>
  </si>
  <si>
    <t>[Visible] : Maximum</t>
  </si>
  <si>
    <t>[Visible] : Mean</t>
  </si>
  <si>
    <t>[Visible] : Standard Deviation</t>
  </si>
  <si>
    <t>Nacimiento : Unique Values</t>
  </si>
  <si>
    <t>Nacimiento : Minimum</t>
  </si>
  <si>
    <t>Nacimiento : Maximum</t>
  </si>
  <si>
    <t>Nacimiento : Mean</t>
  </si>
  <si>
    <t>Nacimiento : Standard Deviation</t>
  </si>
  <si>
    <t>Zuni : Unique Values</t>
  </si>
  <si>
    <t>Zuni : Minimum</t>
  </si>
  <si>
    <t>Zuni : Maximum</t>
  </si>
  <si>
    <t>Zuni : Mean</t>
  </si>
  <si>
    <t>Zuni : Standard Deviation</t>
  </si>
  <si>
    <t>HREE</t>
  </si>
  <si>
    <t xml:space="preserve">Earth MRI—Database of chemical analyses of critical minerals in sediment-hosted copper deposits in NM </t>
  </si>
  <si>
    <t xml:space="preserve">This database includes whole-rock chemical anayses of sediment-hosted copper deposits in Nacimiento and Zuni Mountains, NM. It includes mineralized rocks, altered rocks, unaltered rocks, veins, mine wastes, and other geological sources. </t>
  </si>
  <si>
    <t>database of mines, deposits, and occurrences found at https://geoinfo.nmt.edu/staff/mclemore/projects/mining/REE/REEinNM.html</t>
  </si>
  <si>
    <t>V.T. McLemore</t>
  </si>
  <si>
    <t>concentration units</t>
  </si>
  <si>
    <t>latitude</t>
  </si>
  <si>
    <t>longitude</t>
  </si>
  <si>
    <t>Cutler</t>
  </si>
  <si>
    <t>Coyote</t>
  </si>
  <si>
    <t>Increase_in_Mt_Weld_Resource_Estimate_1068363.pdf (lynasrareearths.com)</t>
  </si>
  <si>
    <t>Verplanck et al., 2014</t>
  </si>
  <si>
    <t>Li et al., 2019</t>
  </si>
  <si>
    <t>GIS</t>
  </si>
  <si>
    <t>chemistry data reformated for entering into ArcGIS</t>
  </si>
  <si>
    <t>Statistics</t>
  </si>
  <si>
    <t>basic statics of chemical data</t>
  </si>
  <si>
    <t>chemical data is entered into this worksheet</t>
  </si>
  <si>
    <t xml:space="preserve">The purposes of this database are to compile NMBGMR chemical analyses in order to evaluate areas in NM for critical and other minerals.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</si>
</sst>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2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 vertical="top"/>
    </xf>
    <xf numFmtId="0" fontId="6" fillId="0" borderId="0" xfId="1" applyFont="1"/>
    <xf numFmtId="0" fontId="7" fillId="0" borderId="0" xfId="0" applyFont="1"/>
    <xf numFmtId="0" fontId="2" fillId="0" borderId="0" xfId="0" applyFont="1" applyAlignment="1">
      <alignment vertical="top"/>
    </xf>
    <xf numFmtId="0" fontId="9" fillId="0" borderId="0" xfId="2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14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9" fillId="0" borderId="0" xfId="2" applyFont="1" applyFill="1"/>
    <xf numFmtId="14" fontId="9" fillId="0" borderId="0" xfId="2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1" fillId="2" borderId="0" xfId="0" applyFont="1" applyFill="1"/>
    <xf numFmtId="14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Border="1" applyAlignment="1"/>
    <xf numFmtId="14" fontId="9" fillId="0" borderId="0" xfId="2" applyNumberFormat="1" applyFont="1" applyFill="1" applyAlignment="1">
      <alignment horizontal="left" vertical="top"/>
    </xf>
    <xf numFmtId="0" fontId="9" fillId="0" borderId="0" xfId="2" applyFont="1" applyFill="1" applyAlignment="1">
      <alignment horizontal="right"/>
    </xf>
    <xf numFmtId="0" fontId="9" fillId="0" borderId="0" xfId="2" quotePrefix="1" applyFont="1" applyFill="1"/>
    <xf numFmtId="0" fontId="1" fillId="0" borderId="0" xfId="0" applyFont="1" applyAlignment="1">
      <alignment horizontal="center" vertical="top"/>
    </xf>
    <xf numFmtId="11" fontId="1" fillId="0" borderId="0" xfId="0" applyNumberFormat="1" applyFont="1"/>
    <xf numFmtId="0" fontId="9" fillId="2" borderId="0" xfId="2" applyFont="1" applyFill="1"/>
    <xf numFmtId="0" fontId="11" fillId="0" borderId="0" xfId="1" applyFont="1"/>
    <xf numFmtId="0" fontId="5" fillId="0" borderId="1" xfId="0" applyFont="1" applyFill="1" applyBorder="1" applyAlignment="1">
      <alignment horizontal="center" wrapText="1"/>
    </xf>
  </cellXfs>
  <cellStyles count="4">
    <cellStyle name="Fixed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rginia.mclemore@nmt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ynasrareearths.com/wp-content/uploads/2019/05/Increase_in_Mt_Weld_Resource_Estimate_1068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19" sqref="B19"/>
    </sheetView>
  </sheetViews>
  <sheetFormatPr defaultColWidth="8.90625" defaultRowHeight="15.5" x14ac:dyDescent="0.35"/>
  <cols>
    <col min="1" max="1" width="23.54296875" style="2" customWidth="1"/>
    <col min="2" max="2" width="76.54296875" style="2" customWidth="1"/>
    <col min="3" max="16384" width="8.90625" style="2"/>
  </cols>
  <sheetData>
    <row r="1" spans="1:2" x14ac:dyDescent="0.35">
      <c r="A1" s="1" t="s">
        <v>82</v>
      </c>
    </row>
    <row r="2" spans="1:2" x14ac:dyDescent="0.35">
      <c r="A2" s="1" t="s">
        <v>83</v>
      </c>
      <c r="B2" s="3"/>
    </row>
    <row r="3" spans="1:2" x14ac:dyDescent="0.35">
      <c r="A3" s="1" t="s">
        <v>84</v>
      </c>
      <c r="B3" s="2" t="s">
        <v>263</v>
      </c>
    </row>
    <row r="4" spans="1:2" ht="46.5" x14ac:dyDescent="0.35">
      <c r="A4" s="1" t="s">
        <v>85</v>
      </c>
      <c r="B4" s="7" t="s">
        <v>264</v>
      </c>
    </row>
    <row r="5" spans="1:2" x14ac:dyDescent="0.35">
      <c r="A5" s="1" t="s">
        <v>12</v>
      </c>
      <c r="B5" s="5" t="s">
        <v>1</v>
      </c>
    </row>
    <row r="6" spans="1:2" x14ac:dyDescent="0.35">
      <c r="A6" s="1" t="s">
        <v>86</v>
      </c>
      <c r="B6" s="5" t="s">
        <v>87</v>
      </c>
    </row>
    <row r="7" spans="1:2" x14ac:dyDescent="0.35">
      <c r="A7" s="1" t="s">
        <v>88</v>
      </c>
      <c r="B7" s="5" t="s">
        <v>89</v>
      </c>
    </row>
    <row r="8" spans="1:2" x14ac:dyDescent="0.35">
      <c r="A8" s="3"/>
      <c r="B8" s="5" t="s">
        <v>90</v>
      </c>
    </row>
    <row r="9" spans="1:2" x14ac:dyDescent="0.35">
      <c r="A9" s="3"/>
      <c r="B9" s="5" t="s">
        <v>91</v>
      </c>
    </row>
    <row r="10" spans="1:2" x14ac:dyDescent="0.35">
      <c r="A10" s="3"/>
      <c r="B10" s="5" t="s">
        <v>92</v>
      </c>
    </row>
    <row r="11" spans="1:2" x14ac:dyDescent="0.35">
      <c r="A11" s="3"/>
      <c r="B11" s="6" t="s">
        <v>93</v>
      </c>
    </row>
    <row r="12" spans="1:2" x14ac:dyDescent="0.35">
      <c r="A12" s="3"/>
      <c r="B12" s="3"/>
    </row>
    <row r="13" spans="1:2" x14ac:dyDescent="0.35">
      <c r="A13" s="4" t="s">
        <v>94</v>
      </c>
    </row>
    <row r="14" spans="1:2" x14ac:dyDescent="0.35">
      <c r="B14" s="2" t="s">
        <v>95</v>
      </c>
    </row>
    <row r="15" spans="1:2" x14ac:dyDescent="0.35">
      <c r="B15" s="2" t="s">
        <v>96</v>
      </c>
    </row>
    <row r="17" spans="1:2" ht="31" x14ac:dyDescent="0.35">
      <c r="A17" s="4" t="s">
        <v>97</v>
      </c>
      <c r="B17" s="7" t="s">
        <v>280</v>
      </c>
    </row>
    <row r="18" spans="1:2" x14ac:dyDescent="0.35">
      <c r="A18" s="4"/>
    </row>
    <row r="19" spans="1:2" x14ac:dyDescent="0.35">
      <c r="A19" s="4" t="s">
        <v>98</v>
      </c>
      <c r="B19" s="2" t="s">
        <v>99</v>
      </c>
    </row>
    <row r="20" spans="1:2" x14ac:dyDescent="0.35">
      <c r="A20" s="4"/>
    </row>
    <row r="21" spans="1:2" x14ac:dyDescent="0.35">
      <c r="A21" s="4" t="s">
        <v>100</v>
      </c>
      <c r="B21" s="2" t="s">
        <v>101</v>
      </c>
    </row>
    <row r="22" spans="1:2" x14ac:dyDescent="0.35">
      <c r="A22" s="4"/>
    </row>
    <row r="23" spans="1:2" x14ac:dyDescent="0.35">
      <c r="A23" s="4" t="s">
        <v>102</v>
      </c>
      <c r="B23" s="4" t="s">
        <v>103</v>
      </c>
    </row>
    <row r="24" spans="1:2" x14ac:dyDescent="0.35">
      <c r="A24" s="2" t="s">
        <v>106</v>
      </c>
      <c r="B24" s="2" t="s">
        <v>279</v>
      </c>
    </row>
    <row r="25" spans="1:2" x14ac:dyDescent="0.35">
      <c r="A25" s="2" t="s">
        <v>275</v>
      </c>
      <c r="B25" s="2" t="s">
        <v>276</v>
      </c>
    </row>
    <row r="26" spans="1:2" x14ac:dyDescent="0.35">
      <c r="A26" s="2" t="s">
        <v>277</v>
      </c>
      <c r="B26" s="2" t="s">
        <v>278</v>
      </c>
    </row>
    <row r="27" spans="1:2" x14ac:dyDescent="0.35">
      <c r="A27" s="2" t="s">
        <v>104</v>
      </c>
      <c r="B27" s="2" t="s">
        <v>105</v>
      </c>
    </row>
    <row r="29" spans="1:2" x14ac:dyDescent="0.35">
      <c r="A29" s="2" t="s">
        <v>107</v>
      </c>
      <c r="B29" s="2" t="s">
        <v>266</v>
      </c>
    </row>
    <row r="32" spans="1:2" x14ac:dyDescent="0.35">
      <c r="A32" s="4" t="s">
        <v>108</v>
      </c>
      <c r="B32" s="8">
        <v>45371</v>
      </c>
    </row>
    <row r="34" spans="1:2" ht="16" thickBot="1" x14ac:dyDescent="0.4">
      <c r="A34" s="38"/>
      <c r="B34" s="38"/>
    </row>
    <row r="35" spans="1:2" x14ac:dyDescent="0.35">
      <c r="A35" s="9"/>
    </row>
    <row r="37" spans="1:2" x14ac:dyDescent="0.35">
      <c r="A37" s="10"/>
    </row>
  </sheetData>
  <mergeCells count="1">
    <mergeCell ref="A34:B34"/>
  </mergeCells>
  <hyperlinks>
    <hyperlink ref="B11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RowHeight="13" x14ac:dyDescent="0.3"/>
  <cols>
    <col min="1" max="2" width="8.7265625" style="23"/>
    <col min="3" max="3" width="11.08984375" style="23" customWidth="1"/>
    <col min="4" max="4" width="10.1796875" style="23" customWidth="1"/>
    <col min="5" max="5" width="9.1796875" style="23" bestFit="1" customWidth="1"/>
    <col min="6" max="6" width="12.08984375" style="23" customWidth="1"/>
    <col min="7" max="8" width="8.7265625" style="23"/>
    <col min="9" max="9" width="8.81640625" style="23" bestFit="1" customWidth="1"/>
    <col min="10" max="10" width="10.90625" style="23" customWidth="1"/>
    <col min="11" max="12" width="8.7265625" style="23"/>
    <col min="13" max="13" width="12.08984375" style="23" customWidth="1"/>
    <col min="14" max="14" width="16.1796875" style="23" customWidth="1"/>
    <col min="15" max="15" width="8.7265625" style="23"/>
    <col min="16" max="16" width="17.7265625" style="23" customWidth="1"/>
    <col min="17" max="18" width="8.7265625" style="23"/>
    <col min="19" max="19" width="23.36328125" style="23" customWidth="1"/>
    <col min="20" max="20" width="8.7265625" style="23"/>
    <col min="21" max="21" width="9.1796875" style="23" customWidth="1"/>
    <col min="22" max="88" width="8.81640625" style="23" bestFit="1" customWidth="1"/>
    <col min="89" max="16384" width="8.7265625" style="23"/>
  </cols>
  <sheetData>
    <row r="1" spans="1:132" s="12" customFormat="1" ht="38.5" customHeight="1" x14ac:dyDescent="0.35">
      <c r="A1" s="12" t="s">
        <v>177</v>
      </c>
      <c r="B1" s="13" t="s">
        <v>8</v>
      </c>
      <c r="C1" s="14" t="s">
        <v>118</v>
      </c>
      <c r="D1" s="14" t="s">
        <v>119</v>
      </c>
      <c r="E1" s="15" t="s">
        <v>9</v>
      </c>
      <c r="F1" s="15" t="s">
        <v>120</v>
      </c>
      <c r="G1" s="13" t="s">
        <v>10</v>
      </c>
      <c r="H1" s="16" t="s">
        <v>121</v>
      </c>
      <c r="I1" s="16" t="s">
        <v>268</v>
      </c>
      <c r="J1" s="16" t="s">
        <v>269</v>
      </c>
      <c r="K1" s="14" t="s">
        <v>122</v>
      </c>
      <c r="L1" s="13" t="s">
        <v>11</v>
      </c>
      <c r="M1" s="13" t="s">
        <v>12</v>
      </c>
      <c r="N1" s="13" t="s">
        <v>123</v>
      </c>
      <c r="O1" s="13" t="s">
        <v>13</v>
      </c>
      <c r="P1" s="13" t="s">
        <v>14</v>
      </c>
      <c r="Q1" s="12" t="s">
        <v>124</v>
      </c>
      <c r="R1" s="13" t="s">
        <v>15</v>
      </c>
      <c r="S1" s="14" t="s">
        <v>125</v>
      </c>
      <c r="T1" s="12" t="s">
        <v>126</v>
      </c>
      <c r="U1" s="14" t="s">
        <v>127</v>
      </c>
      <c r="V1" s="12" t="s">
        <v>16</v>
      </c>
      <c r="W1" s="12" t="s">
        <v>17</v>
      </c>
      <c r="X1" s="12" t="s">
        <v>18</v>
      </c>
      <c r="Y1" s="12" t="s">
        <v>19</v>
      </c>
      <c r="Z1" s="12" t="s">
        <v>20</v>
      </c>
      <c r="AA1" s="12" t="s">
        <v>21</v>
      </c>
      <c r="AB1" s="12" t="s">
        <v>22</v>
      </c>
      <c r="AC1" s="12" t="s">
        <v>23</v>
      </c>
      <c r="AD1" s="12" t="s">
        <v>24</v>
      </c>
      <c r="AE1" s="12" t="s">
        <v>25</v>
      </c>
      <c r="AF1" s="12" t="s">
        <v>128</v>
      </c>
      <c r="AG1" s="12" t="s">
        <v>26</v>
      </c>
      <c r="AH1" s="13" t="s">
        <v>27</v>
      </c>
      <c r="AI1" s="12" t="s">
        <v>28</v>
      </c>
      <c r="AJ1" s="12" t="s">
        <v>29</v>
      </c>
      <c r="AK1" s="12" t="s">
        <v>30</v>
      </c>
      <c r="AL1" s="12" t="s">
        <v>31</v>
      </c>
      <c r="AM1" s="12" t="s">
        <v>32</v>
      </c>
      <c r="AN1" s="12" t="s">
        <v>33</v>
      </c>
      <c r="AO1" s="12" t="s">
        <v>34</v>
      </c>
      <c r="AP1" s="12" t="s">
        <v>35</v>
      </c>
      <c r="AQ1" s="12" t="s">
        <v>36</v>
      </c>
      <c r="AR1" s="12" t="s">
        <v>37</v>
      </c>
      <c r="AS1" s="12" t="s">
        <v>38</v>
      </c>
      <c r="AT1" s="12" t="s">
        <v>39</v>
      </c>
      <c r="AU1" s="12" t="s">
        <v>40</v>
      </c>
      <c r="AV1" s="12" t="s">
        <v>41</v>
      </c>
      <c r="AW1" s="12" t="s">
        <v>42</v>
      </c>
      <c r="AX1" s="12" t="s">
        <v>43</v>
      </c>
      <c r="AY1" s="12" t="s">
        <v>44</v>
      </c>
      <c r="AZ1" s="12" t="s">
        <v>45</v>
      </c>
      <c r="BA1" s="12" t="s">
        <v>46</v>
      </c>
      <c r="BB1" s="12" t="s">
        <v>47</v>
      </c>
      <c r="BC1" s="12" t="s">
        <v>48</v>
      </c>
      <c r="BD1" s="12" t="s">
        <v>49</v>
      </c>
      <c r="BE1" s="12" t="s">
        <v>50</v>
      </c>
      <c r="BF1" s="12" t="s">
        <v>51</v>
      </c>
      <c r="BG1" s="12" t="s">
        <v>52</v>
      </c>
      <c r="BH1" s="12" t="s">
        <v>53</v>
      </c>
      <c r="BI1" s="12" t="s">
        <v>54</v>
      </c>
      <c r="BJ1" s="12" t="s">
        <v>55</v>
      </c>
      <c r="BK1" s="12" t="s">
        <v>56</v>
      </c>
      <c r="BL1" s="12" t="s">
        <v>57</v>
      </c>
      <c r="BM1" s="12" t="s">
        <v>58</v>
      </c>
      <c r="BN1" s="12" t="s">
        <v>59</v>
      </c>
      <c r="BO1" s="12" t="s">
        <v>60</v>
      </c>
      <c r="BP1" s="12" t="s">
        <v>61</v>
      </c>
      <c r="BQ1" s="12" t="s">
        <v>62</v>
      </c>
      <c r="BR1" s="12" t="s">
        <v>63</v>
      </c>
      <c r="BS1" s="12" t="s">
        <v>64</v>
      </c>
      <c r="BT1" s="12" t="s">
        <v>66</v>
      </c>
      <c r="BU1" s="12" t="s">
        <v>65</v>
      </c>
      <c r="BV1" s="12" t="s">
        <v>67</v>
      </c>
      <c r="BW1" s="12" t="s">
        <v>68</v>
      </c>
      <c r="BX1" s="12" t="s">
        <v>69</v>
      </c>
      <c r="BY1" s="12" t="s">
        <v>70</v>
      </c>
      <c r="BZ1" s="12" t="s">
        <v>71</v>
      </c>
      <c r="CA1" s="12" t="s">
        <v>72</v>
      </c>
      <c r="CB1" s="12" t="s">
        <v>73</v>
      </c>
      <c r="CC1" s="12" t="s">
        <v>74</v>
      </c>
      <c r="CD1" s="12" t="s">
        <v>75</v>
      </c>
      <c r="CE1" s="12" t="s">
        <v>76</v>
      </c>
      <c r="CF1" s="12" t="s">
        <v>77</v>
      </c>
      <c r="CG1" s="12" t="s">
        <v>78</v>
      </c>
      <c r="CH1" s="12" t="s">
        <v>79</v>
      </c>
      <c r="CI1" s="12" t="s">
        <v>80</v>
      </c>
      <c r="CJ1" s="17" t="s">
        <v>81</v>
      </c>
      <c r="CK1" s="12" t="s">
        <v>262</v>
      </c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</row>
    <row r="2" spans="1:132" s="19" customFormat="1" x14ac:dyDescent="0.3">
      <c r="A2" s="19" t="s">
        <v>267</v>
      </c>
      <c r="E2" s="31"/>
      <c r="F2" s="20"/>
      <c r="G2" s="12"/>
      <c r="H2" s="21"/>
      <c r="I2" s="21"/>
      <c r="J2" s="21"/>
      <c r="L2" s="12"/>
      <c r="N2" s="12"/>
      <c r="V2" s="19" t="s">
        <v>178</v>
      </c>
      <c r="W2" s="19" t="s">
        <v>178</v>
      </c>
      <c r="X2" s="19" t="s">
        <v>178</v>
      </c>
      <c r="Y2" s="32" t="s">
        <v>178</v>
      </c>
      <c r="Z2" s="19" t="s">
        <v>178</v>
      </c>
      <c r="AA2" s="19" t="s">
        <v>178</v>
      </c>
      <c r="AB2" s="19" t="s">
        <v>178</v>
      </c>
      <c r="AC2" s="19" t="s">
        <v>178</v>
      </c>
      <c r="AD2" s="19" t="s">
        <v>178</v>
      </c>
      <c r="AE2" s="19" t="s">
        <v>178</v>
      </c>
      <c r="AF2" s="19" t="s">
        <v>178</v>
      </c>
      <c r="AG2" s="19" t="s">
        <v>179</v>
      </c>
      <c r="AH2" s="19" t="s">
        <v>178</v>
      </c>
      <c r="AI2" s="19" t="s">
        <v>178</v>
      </c>
      <c r="AJ2" s="19" t="s">
        <v>178</v>
      </c>
      <c r="AK2" s="19" t="s">
        <v>179</v>
      </c>
      <c r="AL2" s="19" t="s">
        <v>179</v>
      </c>
      <c r="AM2" s="19" t="s">
        <v>179</v>
      </c>
      <c r="AN2" s="19" t="s">
        <v>179</v>
      </c>
      <c r="AO2" s="19" t="s">
        <v>179</v>
      </c>
      <c r="AP2" s="19" t="s">
        <v>179</v>
      </c>
      <c r="AQ2" s="19" t="s">
        <v>179</v>
      </c>
      <c r="AR2" s="19" t="s">
        <v>179</v>
      </c>
      <c r="AS2" s="19" t="s">
        <v>179</v>
      </c>
      <c r="AT2" s="19" t="s">
        <v>179</v>
      </c>
      <c r="AU2" s="19" t="s">
        <v>179</v>
      </c>
      <c r="AV2" s="19" t="s">
        <v>179</v>
      </c>
      <c r="AW2" s="19" t="s">
        <v>179</v>
      </c>
      <c r="AX2" s="19" t="s">
        <v>179</v>
      </c>
      <c r="AY2" s="19" t="s">
        <v>179</v>
      </c>
      <c r="AZ2" s="19" t="s">
        <v>179</v>
      </c>
      <c r="BA2" s="19" t="s">
        <v>179</v>
      </c>
      <c r="BB2" s="19" t="s">
        <v>179</v>
      </c>
      <c r="BC2" s="19" t="s">
        <v>179</v>
      </c>
      <c r="BD2" s="19" t="s">
        <v>179</v>
      </c>
      <c r="BE2" s="19" t="s">
        <v>179</v>
      </c>
      <c r="BF2" s="19" t="s">
        <v>179</v>
      </c>
      <c r="BG2" s="19" t="s">
        <v>179</v>
      </c>
      <c r="BH2" s="19" t="s">
        <v>179</v>
      </c>
      <c r="BI2" s="19" t="s">
        <v>179</v>
      </c>
      <c r="BJ2" s="19" t="s">
        <v>179</v>
      </c>
      <c r="BK2" s="19" t="s">
        <v>179</v>
      </c>
      <c r="BL2" s="19" t="s">
        <v>179</v>
      </c>
      <c r="BM2" s="19" t="s">
        <v>179</v>
      </c>
      <c r="BN2" s="19" t="s">
        <v>179</v>
      </c>
      <c r="BO2" s="19" t="s">
        <v>179</v>
      </c>
      <c r="BP2" s="19" t="s">
        <v>179</v>
      </c>
      <c r="BQ2" s="19" t="s">
        <v>179</v>
      </c>
      <c r="BR2" s="19" t="s">
        <v>179</v>
      </c>
      <c r="BS2" s="19" t="s">
        <v>179</v>
      </c>
      <c r="BT2" s="19" t="s">
        <v>179</v>
      </c>
      <c r="BU2" s="19" t="s">
        <v>179</v>
      </c>
      <c r="BV2" s="19" t="s">
        <v>179</v>
      </c>
      <c r="BW2" s="19" t="s">
        <v>179</v>
      </c>
      <c r="BX2" s="19" t="s">
        <v>179</v>
      </c>
      <c r="BY2" s="19" t="s">
        <v>179</v>
      </c>
      <c r="BZ2" s="19" t="s">
        <v>179</v>
      </c>
      <c r="CA2" s="19" t="s">
        <v>179</v>
      </c>
      <c r="CB2" s="19" t="s">
        <v>179</v>
      </c>
      <c r="CC2" s="19" t="s">
        <v>179</v>
      </c>
      <c r="CD2" s="19" t="s">
        <v>179</v>
      </c>
      <c r="CE2" s="19" t="s">
        <v>179</v>
      </c>
      <c r="CF2" s="19" t="s">
        <v>179</v>
      </c>
      <c r="CG2" s="19" t="s">
        <v>179</v>
      </c>
      <c r="CH2" s="19" t="s">
        <v>179</v>
      </c>
      <c r="CI2" s="19" t="s">
        <v>179</v>
      </c>
      <c r="CJ2" s="22" t="s">
        <v>179</v>
      </c>
      <c r="CK2" s="22" t="s">
        <v>179</v>
      </c>
    </row>
    <row r="3" spans="1:132" s="19" customFormat="1" x14ac:dyDescent="0.3">
      <c r="A3" s="23" t="s">
        <v>129</v>
      </c>
      <c r="B3" s="19" t="s">
        <v>130</v>
      </c>
      <c r="C3" s="19" t="s">
        <v>131</v>
      </c>
      <c r="D3" s="19" t="s">
        <v>0</v>
      </c>
      <c r="E3" s="24">
        <v>45154</v>
      </c>
      <c r="F3" s="20">
        <v>45221</v>
      </c>
      <c r="G3" s="12" t="s">
        <v>132</v>
      </c>
      <c r="H3" s="21" t="s">
        <v>133</v>
      </c>
      <c r="I3" s="25">
        <v>35.993589100000001</v>
      </c>
      <c r="J3" s="25">
        <v>-106.898501</v>
      </c>
      <c r="K3" s="19" t="s">
        <v>134</v>
      </c>
      <c r="L3" s="12" t="s">
        <v>135</v>
      </c>
      <c r="M3" s="19" t="s">
        <v>1</v>
      </c>
      <c r="N3" s="12" t="s">
        <v>136</v>
      </c>
      <c r="O3" s="19" t="s">
        <v>137</v>
      </c>
      <c r="P3" s="19" t="s">
        <v>138</v>
      </c>
      <c r="R3" s="21"/>
      <c r="S3" s="26" t="s">
        <v>139</v>
      </c>
      <c r="T3" s="19" t="s">
        <v>140</v>
      </c>
      <c r="U3" s="19" t="s">
        <v>202</v>
      </c>
      <c r="V3" s="23">
        <v>86.6</v>
      </c>
      <c r="W3" s="23">
        <v>0.25</v>
      </c>
      <c r="X3" s="23">
        <v>4.58</v>
      </c>
      <c r="Y3" s="23">
        <v>4.0599999999999996</v>
      </c>
      <c r="Z3" s="23">
        <v>0.04</v>
      </c>
      <c r="AA3" s="23">
        <v>0.55000000000000004</v>
      </c>
      <c r="AB3" s="23">
        <v>2.2200000000000002</v>
      </c>
      <c r="AC3" s="23">
        <v>0.02</v>
      </c>
      <c r="AD3" s="23">
        <v>0.1</v>
      </c>
      <c r="AE3" s="23" t="s">
        <v>5</v>
      </c>
      <c r="AF3" s="23">
        <v>3.55</v>
      </c>
      <c r="AG3" s="23">
        <v>100</v>
      </c>
      <c r="AH3" s="23">
        <v>0.01</v>
      </c>
      <c r="AI3" s="23">
        <v>0.52</v>
      </c>
      <c r="AJ3" s="19">
        <v>101.96999999999998</v>
      </c>
      <c r="AK3" s="23" t="s">
        <v>7</v>
      </c>
      <c r="AL3" s="23" t="s">
        <v>3</v>
      </c>
      <c r="AM3" s="23">
        <v>0.3</v>
      </c>
      <c r="AN3" s="23">
        <v>20.100000000000001</v>
      </c>
      <c r="AO3" s="23">
        <v>0.04</v>
      </c>
      <c r="AP3" s="23" t="s">
        <v>3</v>
      </c>
      <c r="AQ3" s="23">
        <v>10</v>
      </c>
      <c r="AR3" s="23">
        <v>32</v>
      </c>
      <c r="AS3" s="23">
        <v>0.87</v>
      </c>
      <c r="AT3" s="23">
        <v>17</v>
      </c>
      <c r="AU3" s="23">
        <v>7.2</v>
      </c>
      <c r="AV3" s="23">
        <v>1.7</v>
      </c>
      <c r="AW3" s="23">
        <v>4.45</v>
      </c>
      <c r="AX3" s="23" t="s">
        <v>141</v>
      </c>
      <c r="AY3" s="23">
        <v>2.3E-2</v>
      </c>
      <c r="AZ3" s="23">
        <v>30</v>
      </c>
      <c r="BA3" s="23">
        <v>1</v>
      </c>
      <c r="BB3" s="23">
        <v>6.56</v>
      </c>
      <c r="BC3" s="23">
        <v>12</v>
      </c>
      <c r="BD3" s="23">
        <v>4</v>
      </c>
      <c r="BE3" s="23">
        <v>3</v>
      </c>
      <c r="BF3" s="23" t="s">
        <v>7</v>
      </c>
      <c r="BG3" s="23" t="s">
        <v>142</v>
      </c>
      <c r="BH3" s="23">
        <v>4.3</v>
      </c>
      <c r="BI3" s="23">
        <v>0.2</v>
      </c>
      <c r="BJ3" s="23">
        <v>0.9</v>
      </c>
      <c r="BK3" s="23">
        <v>17.8</v>
      </c>
      <c r="BL3" s="23">
        <v>0.3</v>
      </c>
      <c r="BM3" s="23" t="s">
        <v>5</v>
      </c>
      <c r="BN3" s="23">
        <v>4.5999999999999996</v>
      </c>
      <c r="BO3" s="23" t="s">
        <v>143</v>
      </c>
      <c r="BP3" s="23">
        <v>1.43</v>
      </c>
      <c r="BQ3" s="23">
        <v>22</v>
      </c>
      <c r="BR3" s="23">
        <v>1.3</v>
      </c>
      <c r="BS3" s="23">
        <v>12.1</v>
      </c>
      <c r="BT3" s="23">
        <v>66</v>
      </c>
      <c r="BU3" s="23">
        <v>169</v>
      </c>
      <c r="BV3" s="23">
        <v>12.8</v>
      </c>
      <c r="BW3" s="23">
        <v>25.9</v>
      </c>
      <c r="BX3" s="23">
        <v>2.94</v>
      </c>
      <c r="BY3" s="23">
        <v>10.6</v>
      </c>
      <c r="BZ3" s="23">
        <v>2.39</v>
      </c>
      <c r="CA3" s="23">
        <v>0.44</v>
      </c>
      <c r="CB3" s="23">
        <v>2.0099999999999998</v>
      </c>
      <c r="CC3" s="23">
        <v>0.36</v>
      </c>
      <c r="CD3" s="23">
        <v>2.1</v>
      </c>
      <c r="CE3" s="23">
        <v>0.41</v>
      </c>
      <c r="CF3" s="23">
        <v>1.31</v>
      </c>
      <c r="CG3" s="23">
        <v>0.2</v>
      </c>
      <c r="CH3" s="23">
        <v>1.19</v>
      </c>
      <c r="CI3" s="23">
        <v>0.21</v>
      </c>
      <c r="CJ3" s="22">
        <v>62.86</v>
      </c>
      <c r="CK3" s="19">
        <f>SUM(BZ3:CI3)</f>
        <v>10.620000000000001</v>
      </c>
    </row>
    <row r="4" spans="1:132" s="19" customFormat="1" x14ac:dyDescent="0.3">
      <c r="A4" s="23" t="s">
        <v>144</v>
      </c>
      <c r="B4" s="19" t="s">
        <v>130</v>
      </c>
      <c r="C4" s="19" t="s">
        <v>131</v>
      </c>
      <c r="D4" s="19" t="s">
        <v>0</v>
      </c>
      <c r="E4" s="24">
        <v>45154</v>
      </c>
      <c r="F4" s="20">
        <v>45221</v>
      </c>
      <c r="G4" s="12" t="s">
        <v>132</v>
      </c>
      <c r="H4" s="21" t="s">
        <v>133</v>
      </c>
      <c r="I4" s="25">
        <v>35.993589100000001</v>
      </c>
      <c r="J4" s="25">
        <v>-106.898501</v>
      </c>
      <c r="K4" s="19" t="s">
        <v>134</v>
      </c>
      <c r="L4" s="12" t="s">
        <v>135</v>
      </c>
      <c r="M4" s="19" t="s">
        <v>1</v>
      </c>
      <c r="N4" s="12" t="s">
        <v>136</v>
      </c>
      <c r="O4" s="19" t="s">
        <v>137</v>
      </c>
      <c r="P4" s="19" t="s">
        <v>138</v>
      </c>
      <c r="R4" s="21"/>
      <c r="S4" s="26" t="s">
        <v>145</v>
      </c>
      <c r="T4" s="19" t="s">
        <v>140</v>
      </c>
      <c r="U4" s="19" t="s">
        <v>202</v>
      </c>
      <c r="V4" s="23">
        <v>79.099999999999994</v>
      </c>
      <c r="W4" s="23">
        <v>0.22</v>
      </c>
      <c r="X4" s="23">
        <v>3.3</v>
      </c>
      <c r="Y4" s="23">
        <v>2.75</v>
      </c>
      <c r="Z4" s="23">
        <v>0.15</v>
      </c>
      <c r="AA4" s="23">
        <v>0.4</v>
      </c>
      <c r="AB4" s="23">
        <v>7.34</v>
      </c>
      <c r="AC4" s="23">
        <v>0.01</v>
      </c>
      <c r="AD4" s="23">
        <v>0.06</v>
      </c>
      <c r="AE4" s="23" t="s">
        <v>5</v>
      </c>
      <c r="AF4" s="23">
        <v>7.15</v>
      </c>
      <c r="AG4" s="23">
        <v>110</v>
      </c>
      <c r="AH4" s="23">
        <v>0.02</v>
      </c>
      <c r="AI4" s="23">
        <v>1.68</v>
      </c>
      <c r="AJ4" s="19">
        <v>100.48000000000002</v>
      </c>
      <c r="AK4" s="23" t="s">
        <v>7</v>
      </c>
      <c r="AL4" s="23" t="s">
        <v>3</v>
      </c>
      <c r="AM4" s="23">
        <v>0.1</v>
      </c>
      <c r="AN4" s="23">
        <v>37.9</v>
      </c>
      <c r="AO4" s="23">
        <v>0.03</v>
      </c>
      <c r="AP4" s="23">
        <v>0.7</v>
      </c>
      <c r="AQ4" s="23">
        <v>10</v>
      </c>
      <c r="AR4" s="23">
        <v>28</v>
      </c>
      <c r="AS4" s="23">
        <v>0.99</v>
      </c>
      <c r="AT4" s="23">
        <v>2820</v>
      </c>
      <c r="AU4" s="23">
        <v>5.6</v>
      </c>
      <c r="AV4" s="23">
        <v>1.3</v>
      </c>
      <c r="AW4" s="23">
        <v>3.49</v>
      </c>
      <c r="AX4" s="23" t="s">
        <v>141</v>
      </c>
      <c r="AY4" s="23">
        <v>2.1999999999999999E-2</v>
      </c>
      <c r="AZ4" s="23">
        <v>30</v>
      </c>
      <c r="BA4" s="23">
        <v>1</v>
      </c>
      <c r="BB4" s="23">
        <v>5.71</v>
      </c>
      <c r="BC4" s="23">
        <v>17</v>
      </c>
      <c r="BD4" s="23">
        <v>4</v>
      </c>
      <c r="BE4" s="23">
        <v>2.2000000000000002</v>
      </c>
      <c r="BF4" s="23">
        <v>1E-3</v>
      </c>
      <c r="BG4" s="23" t="s">
        <v>142</v>
      </c>
      <c r="BH4" s="23">
        <v>5.7</v>
      </c>
      <c r="BI4" s="23">
        <v>0.2</v>
      </c>
      <c r="BJ4" s="23">
        <v>0.7</v>
      </c>
      <c r="BK4" s="23">
        <v>30</v>
      </c>
      <c r="BL4" s="23">
        <v>0.2</v>
      </c>
      <c r="BM4" s="23" t="s">
        <v>5</v>
      </c>
      <c r="BN4" s="23">
        <v>3.53</v>
      </c>
      <c r="BO4" s="23">
        <v>0.04</v>
      </c>
      <c r="BP4" s="23">
        <v>1.67</v>
      </c>
      <c r="BQ4" s="23">
        <v>14</v>
      </c>
      <c r="BR4" s="23">
        <v>1</v>
      </c>
      <c r="BS4" s="23">
        <v>22.8</v>
      </c>
      <c r="BT4" s="23">
        <v>162</v>
      </c>
      <c r="BU4" s="23">
        <v>136</v>
      </c>
      <c r="BV4" s="23">
        <v>15.8</v>
      </c>
      <c r="BW4" s="23">
        <v>31.6</v>
      </c>
      <c r="BX4" s="23">
        <v>3.74</v>
      </c>
      <c r="BY4" s="23">
        <v>13.8</v>
      </c>
      <c r="BZ4" s="23">
        <v>3.26</v>
      </c>
      <c r="CA4" s="23">
        <v>0.88</v>
      </c>
      <c r="CB4" s="23">
        <v>3.83</v>
      </c>
      <c r="CC4" s="23">
        <v>0.7</v>
      </c>
      <c r="CD4" s="23">
        <v>3.85</v>
      </c>
      <c r="CE4" s="23">
        <v>0.76</v>
      </c>
      <c r="CF4" s="23">
        <v>2.12</v>
      </c>
      <c r="CG4" s="23">
        <v>0.28999999999999998</v>
      </c>
      <c r="CH4" s="23">
        <v>1.7</v>
      </c>
      <c r="CI4" s="23">
        <v>0.25</v>
      </c>
      <c r="CJ4" s="22">
        <v>82.580000000000027</v>
      </c>
      <c r="CK4" s="19">
        <f t="shared" ref="CK4:CK28" si="0">SUM(BZ4:CI4)</f>
        <v>17.639999999999997</v>
      </c>
    </row>
    <row r="5" spans="1:132" s="19" customFormat="1" x14ac:dyDescent="0.3">
      <c r="A5" s="23" t="s">
        <v>146</v>
      </c>
      <c r="B5" s="19" t="s">
        <v>130</v>
      </c>
      <c r="C5" s="19" t="s">
        <v>131</v>
      </c>
      <c r="D5" s="19" t="s">
        <v>0</v>
      </c>
      <c r="E5" s="24">
        <v>45154</v>
      </c>
      <c r="F5" s="20">
        <v>45221</v>
      </c>
      <c r="G5" s="12" t="s">
        <v>132</v>
      </c>
      <c r="H5" s="21" t="s">
        <v>133</v>
      </c>
      <c r="I5" s="25">
        <v>35.992680300000004</v>
      </c>
      <c r="J5" s="25">
        <v>-106.90294</v>
      </c>
      <c r="K5" s="19" t="s">
        <v>134</v>
      </c>
      <c r="L5" s="12" t="s">
        <v>135</v>
      </c>
      <c r="M5" s="19" t="s">
        <v>1</v>
      </c>
      <c r="N5" s="12" t="s">
        <v>136</v>
      </c>
      <c r="O5" s="19" t="s">
        <v>137</v>
      </c>
      <c r="P5" s="19" t="s">
        <v>138</v>
      </c>
      <c r="R5" s="21"/>
      <c r="S5" s="26" t="s">
        <v>145</v>
      </c>
      <c r="T5" s="19" t="s">
        <v>140</v>
      </c>
      <c r="U5" s="19" t="s">
        <v>202</v>
      </c>
      <c r="V5" s="23">
        <v>93</v>
      </c>
      <c r="W5" s="23">
        <v>0.03</v>
      </c>
      <c r="X5" s="23">
        <v>1.1200000000000001</v>
      </c>
      <c r="Y5" s="23">
        <v>1.92</v>
      </c>
      <c r="Z5" s="23" t="s">
        <v>5</v>
      </c>
      <c r="AA5" s="23">
        <v>0.01</v>
      </c>
      <c r="AB5" s="23">
        <v>0.08</v>
      </c>
      <c r="AC5" s="23">
        <v>0.03</v>
      </c>
      <c r="AD5" s="23">
        <v>0.62</v>
      </c>
      <c r="AE5" s="23">
        <v>0.26</v>
      </c>
      <c r="AF5" s="23">
        <v>1.74</v>
      </c>
      <c r="AG5" s="23">
        <v>60</v>
      </c>
      <c r="AH5" s="23">
        <v>0.04</v>
      </c>
      <c r="AI5" s="23">
        <v>0.11</v>
      </c>
      <c r="AJ5" s="19">
        <v>98.810000000000016</v>
      </c>
      <c r="AK5" s="23" t="s">
        <v>7</v>
      </c>
      <c r="AL5" s="23">
        <v>37.4</v>
      </c>
      <c r="AM5" s="23">
        <v>16.8</v>
      </c>
      <c r="AN5" s="23">
        <v>433</v>
      </c>
      <c r="AO5" s="23">
        <v>0.03</v>
      </c>
      <c r="AP5" s="23">
        <v>1.7</v>
      </c>
      <c r="AQ5" s="23" t="s">
        <v>147</v>
      </c>
      <c r="AR5" s="23">
        <v>14</v>
      </c>
      <c r="AS5" s="23">
        <v>0.22</v>
      </c>
      <c r="AT5" s="23">
        <v>34900</v>
      </c>
      <c r="AU5" s="23">
        <v>1.3</v>
      </c>
      <c r="AV5" s="23">
        <v>1.1000000000000001</v>
      </c>
      <c r="AW5" s="23">
        <v>1.82</v>
      </c>
      <c r="AX5" s="23">
        <v>5.0000000000000001E-3</v>
      </c>
      <c r="AY5" s="23">
        <v>8.0000000000000002E-3</v>
      </c>
      <c r="AZ5" s="23" t="s">
        <v>148</v>
      </c>
      <c r="BA5" s="23">
        <v>1</v>
      </c>
      <c r="BB5" s="23">
        <v>1.44</v>
      </c>
      <c r="BC5" s="23">
        <v>1</v>
      </c>
      <c r="BD5" s="23">
        <v>13</v>
      </c>
      <c r="BE5" s="23">
        <v>13.6</v>
      </c>
      <c r="BF5" s="23">
        <v>1E-3</v>
      </c>
      <c r="BG5" s="23">
        <v>0.3</v>
      </c>
      <c r="BH5" s="23">
        <v>0.4</v>
      </c>
      <c r="BI5" s="23">
        <v>0.2</v>
      </c>
      <c r="BJ5" s="23" t="s">
        <v>3</v>
      </c>
      <c r="BK5" s="23">
        <v>20.100000000000001</v>
      </c>
      <c r="BL5" s="23" t="s">
        <v>149</v>
      </c>
      <c r="BM5" s="23" t="s">
        <v>5</v>
      </c>
      <c r="BN5" s="23">
        <v>1.32</v>
      </c>
      <c r="BO5" s="23">
        <v>0.02</v>
      </c>
      <c r="BP5" s="23">
        <v>47.1</v>
      </c>
      <c r="BQ5" s="23">
        <v>31</v>
      </c>
      <c r="BR5" s="23">
        <v>1.2</v>
      </c>
      <c r="BS5" s="23">
        <v>7.6</v>
      </c>
      <c r="BT5" s="23">
        <v>58</v>
      </c>
      <c r="BU5" s="23">
        <v>58</v>
      </c>
      <c r="BV5" s="23">
        <v>7.4</v>
      </c>
      <c r="BW5" s="23">
        <v>18.899999999999999</v>
      </c>
      <c r="BX5" s="23">
        <v>2.1</v>
      </c>
      <c r="BY5" s="23">
        <v>7.9</v>
      </c>
      <c r="BZ5" s="23">
        <v>1.51</v>
      </c>
      <c r="CA5" s="23">
        <v>0.31</v>
      </c>
      <c r="CB5" s="23">
        <v>1.24</v>
      </c>
      <c r="CC5" s="23">
        <v>0.21</v>
      </c>
      <c r="CD5" s="23">
        <v>1.24</v>
      </c>
      <c r="CE5" s="23">
        <v>0.24</v>
      </c>
      <c r="CF5" s="23">
        <v>0.75</v>
      </c>
      <c r="CG5" s="23">
        <v>0.12</v>
      </c>
      <c r="CH5" s="23">
        <v>0.79</v>
      </c>
      <c r="CI5" s="23">
        <v>0.12</v>
      </c>
      <c r="CJ5" s="22">
        <v>42.83</v>
      </c>
      <c r="CK5" s="19">
        <f t="shared" si="0"/>
        <v>6.53</v>
      </c>
    </row>
    <row r="6" spans="1:132" s="19" customFormat="1" x14ac:dyDescent="0.3">
      <c r="A6" s="23" t="s">
        <v>150</v>
      </c>
      <c r="B6" s="19" t="s">
        <v>130</v>
      </c>
      <c r="C6" s="19" t="s">
        <v>131</v>
      </c>
      <c r="D6" s="19" t="s">
        <v>0</v>
      </c>
      <c r="E6" s="24">
        <v>45154</v>
      </c>
      <c r="F6" s="20">
        <v>45221</v>
      </c>
      <c r="G6" s="12" t="s">
        <v>132</v>
      </c>
      <c r="H6" s="21" t="s">
        <v>133</v>
      </c>
      <c r="I6" s="25">
        <v>35.992680300000004</v>
      </c>
      <c r="J6" s="25">
        <v>-106.90294</v>
      </c>
      <c r="K6" s="19" t="s">
        <v>134</v>
      </c>
      <c r="L6" s="12" t="s">
        <v>135</v>
      </c>
      <c r="M6" s="19" t="s">
        <v>1</v>
      </c>
      <c r="N6" s="12" t="s">
        <v>136</v>
      </c>
      <c r="O6" s="19" t="s">
        <v>2</v>
      </c>
      <c r="P6" s="19" t="s">
        <v>138</v>
      </c>
      <c r="R6" s="21"/>
      <c r="S6" s="26" t="s">
        <v>151</v>
      </c>
      <c r="T6" s="19" t="s">
        <v>140</v>
      </c>
      <c r="U6" s="19" t="s">
        <v>202</v>
      </c>
      <c r="V6" s="23">
        <v>8.3800000000000008</v>
      </c>
      <c r="W6" s="23">
        <v>0.04</v>
      </c>
      <c r="X6" s="23">
        <v>0.34</v>
      </c>
      <c r="Y6" s="23">
        <v>20.9</v>
      </c>
      <c r="Z6" s="23" t="s">
        <v>5</v>
      </c>
      <c r="AA6" s="23">
        <v>0.01</v>
      </c>
      <c r="AB6" s="23">
        <v>0.05</v>
      </c>
      <c r="AC6" s="23">
        <v>0.01</v>
      </c>
      <c r="AD6" s="23">
        <v>0.11</v>
      </c>
      <c r="AE6" s="23">
        <v>0.08</v>
      </c>
      <c r="AF6" s="23">
        <v>16.7</v>
      </c>
      <c r="AG6" s="23">
        <v>80</v>
      </c>
      <c r="AH6" s="23">
        <v>13.1</v>
      </c>
      <c r="AI6" s="23">
        <v>2.2000000000000002</v>
      </c>
      <c r="AJ6" s="19">
        <v>105.32</v>
      </c>
      <c r="AK6" s="23">
        <v>8.0000000000000002E-3</v>
      </c>
      <c r="AL6" s="23">
        <v>223</v>
      </c>
      <c r="AM6" s="23">
        <v>99.1</v>
      </c>
      <c r="AN6" s="23">
        <v>1140</v>
      </c>
      <c r="AO6" s="27">
        <v>1.34</v>
      </c>
      <c r="AP6" s="23" t="s">
        <v>3</v>
      </c>
      <c r="AQ6" s="23">
        <v>6</v>
      </c>
      <c r="AR6" s="23">
        <v>5</v>
      </c>
      <c r="AS6" s="23">
        <v>0.21</v>
      </c>
      <c r="AT6" s="23">
        <v>434000</v>
      </c>
      <c r="AU6" s="23">
        <v>0.7</v>
      </c>
      <c r="AV6" s="23">
        <v>0.9</v>
      </c>
      <c r="AW6" s="23">
        <v>1.24</v>
      </c>
      <c r="AX6" s="23">
        <v>0.27200000000000002</v>
      </c>
      <c r="AY6" s="23">
        <v>0.05</v>
      </c>
      <c r="AZ6" s="23" t="s">
        <v>148</v>
      </c>
      <c r="BA6" s="23">
        <v>18</v>
      </c>
      <c r="BB6" s="23">
        <v>1.03</v>
      </c>
      <c r="BC6" s="23">
        <v>4</v>
      </c>
      <c r="BD6" s="23">
        <v>291</v>
      </c>
      <c r="BE6" s="23">
        <v>3</v>
      </c>
      <c r="BF6" s="23">
        <v>0.219</v>
      </c>
      <c r="BG6" s="23">
        <v>2.67</v>
      </c>
      <c r="BH6" s="23">
        <v>0.4</v>
      </c>
      <c r="BI6" s="23">
        <v>12.2</v>
      </c>
      <c r="BJ6" s="23" t="s">
        <v>3</v>
      </c>
      <c r="BK6" s="23">
        <v>28.7</v>
      </c>
      <c r="BL6" s="23" t="s">
        <v>149</v>
      </c>
      <c r="BM6" s="23">
        <v>0.06</v>
      </c>
      <c r="BN6" s="23">
        <v>0.66</v>
      </c>
      <c r="BO6" s="23">
        <v>9.09</v>
      </c>
      <c r="BP6" s="23">
        <v>8.73</v>
      </c>
      <c r="BQ6" s="23">
        <v>69</v>
      </c>
      <c r="BR6" s="23">
        <v>8.4</v>
      </c>
      <c r="BS6" s="23">
        <v>4.5</v>
      </c>
      <c r="BT6" s="23">
        <v>56</v>
      </c>
      <c r="BU6" s="23">
        <v>54</v>
      </c>
      <c r="BV6" s="23">
        <v>6.3</v>
      </c>
      <c r="BW6" s="23">
        <v>8.3000000000000007</v>
      </c>
      <c r="BX6" s="23">
        <v>0.77</v>
      </c>
      <c r="BY6" s="23">
        <v>3.3</v>
      </c>
      <c r="BZ6" s="23">
        <v>0.64</v>
      </c>
      <c r="CA6" s="23">
        <v>0.12</v>
      </c>
      <c r="CB6" s="23">
        <v>0.61</v>
      </c>
      <c r="CC6" s="23">
        <v>0.12</v>
      </c>
      <c r="CD6" s="23">
        <v>0.72</v>
      </c>
      <c r="CE6" s="23">
        <v>0.14000000000000001</v>
      </c>
      <c r="CF6" s="23">
        <v>0.6</v>
      </c>
      <c r="CG6" s="23">
        <v>0.08</v>
      </c>
      <c r="CH6" s="23">
        <v>0.45</v>
      </c>
      <c r="CI6" s="23">
        <v>0.1</v>
      </c>
      <c r="CJ6" s="22">
        <v>22.250000000000004</v>
      </c>
      <c r="CK6" s="19">
        <f t="shared" si="0"/>
        <v>3.5800000000000005</v>
      </c>
    </row>
    <row r="7" spans="1:132" s="19" customFormat="1" x14ac:dyDescent="0.3">
      <c r="A7" s="23" t="s">
        <v>152</v>
      </c>
      <c r="B7" s="19" t="s">
        <v>130</v>
      </c>
      <c r="C7" s="19" t="s">
        <v>131</v>
      </c>
      <c r="D7" s="19" t="s">
        <v>0</v>
      </c>
      <c r="E7" s="24">
        <v>45154</v>
      </c>
      <c r="F7" s="20">
        <v>45221</v>
      </c>
      <c r="G7" s="12" t="s">
        <v>132</v>
      </c>
      <c r="H7" s="21" t="s">
        <v>133</v>
      </c>
      <c r="I7" s="25">
        <v>35.992680300000004</v>
      </c>
      <c r="J7" s="25">
        <v>-106.90294</v>
      </c>
      <c r="K7" s="19" t="s">
        <v>134</v>
      </c>
      <c r="L7" s="12" t="s">
        <v>135</v>
      </c>
      <c r="M7" s="19" t="s">
        <v>1</v>
      </c>
      <c r="N7" s="12" t="s">
        <v>136</v>
      </c>
      <c r="O7" s="19" t="s">
        <v>2</v>
      </c>
      <c r="P7" s="19" t="s">
        <v>138</v>
      </c>
      <c r="R7" s="21"/>
      <c r="S7" s="26" t="s">
        <v>153</v>
      </c>
      <c r="T7" s="19" t="s">
        <v>140</v>
      </c>
      <c r="U7" s="19" t="s">
        <v>202</v>
      </c>
      <c r="V7" s="23">
        <v>88.2</v>
      </c>
      <c r="W7" s="23">
        <v>0.36</v>
      </c>
      <c r="X7" s="23">
        <v>5.5</v>
      </c>
      <c r="Y7" s="23">
        <v>1.1599999999999999</v>
      </c>
      <c r="Z7" s="23">
        <v>0.82</v>
      </c>
      <c r="AA7" s="23">
        <v>0.06</v>
      </c>
      <c r="AB7" s="23">
        <v>0.67</v>
      </c>
      <c r="AC7" s="23">
        <v>0.06</v>
      </c>
      <c r="AD7" s="23">
        <v>1.4</v>
      </c>
      <c r="AE7" s="23">
        <v>0.49</v>
      </c>
      <c r="AF7" s="23">
        <v>2.4</v>
      </c>
      <c r="AG7" s="23">
        <v>510</v>
      </c>
      <c r="AH7" s="23">
        <v>0.15</v>
      </c>
      <c r="AI7" s="23">
        <v>0.15</v>
      </c>
      <c r="AJ7" s="19">
        <v>101.12</v>
      </c>
      <c r="AK7" s="23" t="s">
        <v>7</v>
      </c>
      <c r="AL7" s="23">
        <v>6.9</v>
      </c>
      <c r="AM7" s="23">
        <v>4.3</v>
      </c>
      <c r="AN7" s="23">
        <v>786</v>
      </c>
      <c r="AO7" s="23">
        <v>0.04</v>
      </c>
      <c r="AP7" s="23">
        <v>2.2000000000000002</v>
      </c>
      <c r="AQ7" s="23">
        <v>8</v>
      </c>
      <c r="AR7" s="23">
        <v>25</v>
      </c>
      <c r="AS7" s="23">
        <v>1.1200000000000001</v>
      </c>
      <c r="AT7" s="23">
        <v>9680</v>
      </c>
      <c r="AU7" s="23">
        <v>5.7</v>
      </c>
      <c r="AV7" s="23">
        <v>1.1000000000000001</v>
      </c>
      <c r="AW7" s="23">
        <v>6.95</v>
      </c>
      <c r="AX7" s="23">
        <v>1.6E-2</v>
      </c>
      <c r="AY7" s="23">
        <v>7.0000000000000001E-3</v>
      </c>
      <c r="AZ7" s="23">
        <v>10</v>
      </c>
      <c r="BA7" s="23">
        <v>2</v>
      </c>
      <c r="BB7" s="23">
        <v>7.26</v>
      </c>
      <c r="BC7" s="23">
        <v>3</v>
      </c>
      <c r="BD7" s="23">
        <v>13</v>
      </c>
      <c r="BE7" s="23">
        <v>40.9</v>
      </c>
      <c r="BF7" s="23">
        <v>4.0000000000000001E-3</v>
      </c>
      <c r="BG7" s="23">
        <v>0.23</v>
      </c>
      <c r="BH7" s="23">
        <v>1.6</v>
      </c>
      <c r="BI7" s="23">
        <v>1.8</v>
      </c>
      <c r="BJ7" s="23">
        <v>0.9</v>
      </c>
      <c r="BK7" s="23">
        <v>59.7</v>
      </c>
      <c r="BL7" s="23">
        <v>0.4</v>
      </c>
      <c r="BM7" s="23">
        <v>0.01</v>
      </c>
      <c r="BN7" s="23">
        <v>5.27</v>
      </c>
      <c r="BO7" s="23">
        <v>1.43</v>
      </c>
      <c r="BP7" s="23">
        <v>6.84</v>
      </c>
      <c r="BQ7" s="23">
        <v>69</v>
      </c>
      <c r="BR7" s="23">
        <v>1.8</v>
      </c>
      <c r="BS7" s="23">
        <v>40.299999999999997</v>
      </c>
      <c r="BT7" s="23">
        <v>51</v>
      </c>
      <c r="BU7" s="23">
        <v>277</v>
      </c>
      <c r="BV7" s="23">
        <v>26.8</v>
      </c>
      <c r="BW7" s="23">
        <v>60.3</v>
      </c>
      <c r="BX7" s="23">
        <v>7.67</v>
      </c>
      <c r="BY7" s="23">
        <v>32.200000000000003</v>
      </c>
      <c r="BZ7" s="23">
        <v>7.6</v>
      </c>
      <c r="CA7" s="23">
        <v>1.82</v>
      </c>
      <c r="CB7" s="23">
        <v>8.0299999999999994</v>
      </c>
      <c r="CC7" s="23">
        <v>1.3</v>
      </c>
      <c r="CD7" s="23">
        <v>7.03</v>
      </c>
      <c r="CE7" s="23">
        <v>1.43</v>
      </c>
      <c r="CF7" s="23">
        <v>3.55</v>
      </c>
      <c r="CG7" s="23">
        <v>0.44</v>
      </c>
      <c r="CH7" s="23">
        <v>2.62</v>
      </c>
      <c r="CI7" s="23">
        <v>0.4</v>
      </c>
      <c r="CJ7" s="22">
        <v>161.19000000000003</v>
      </c>
      <c r="CK7" s="19">
        <f t="shared" si="0"/>
        <v>34.22</v>
      </c>
    </row>
    <row r="8" spans="1:132" s="19" customFormat="1" x14ac:dyDescent="0.3">
      <c r="A8" s="23" t="s">
        <v>154</v>
      </c>
      <c r="B8" s="19" t="s">
        <v>130</v>
      </c>
      <c r="C8" s="19" t="s">
        <v>131</v>
      </c>
      <c r="D8" s="19" t="s">
        <v>0</v>
      </c>
      <c r="E8" s="24">
        <v>45154</v>
      </c>
      <c r="F8" s="20">
        <v>45221</v>
      </c>
      <c r="G8" s="12" t="s">
        <v>132</v>
      </c>
      <c r="H8" s="21" t="s">
        <v>133</v>
      </c>
      <c r="I8" s="25">
        <v>35.992680300000004</v>
      </c>
      <c r="J8" s="25">
        <v>-106.90294</v>
      </c>
      <c r="K8" s="19" t="s">
        <v>134</v>
      </c>
      <c r="L8" s="12" t="s">
        <v>135</v>
      </c>
      <c r="M8" s="19" t="s">
        <v>1</v>
      </c>
      <c r="N8" s="12" t="s">
        <v>136</v>
      </c>
      <c r="O8" s="19" t="s">
        <v>137</v>
      </c>
      <c r="P8" s="19" t="s">
        <v>138</v>
      </c>
      <c r="R8" s="21"/>
      <c r="S8" s="26" t="s">
        <v>155</v>
      </c>
      <c r="T8" s="19" t="s">
        <v>140</v>
      </c>
      <c r="U8" s="19" t="s">
        <v>202</v>
      </c>
      <c r="V8" s="23">
        <v>77.900000000000006</v>
      </c>
      <c r="W8" s="23">
        <v>0.04</v>
      </c>
      <c r="X8" s="23">
        <v>0.96</v>
      </c>
      <c r="Y8" s="23">
        <v>6.55</v>
      </c>
      <c r="Z8" s="23" t="s">
        <v>5</v>
      </c>
      <c r="AA8" s="23">
        <v>0.01</v>
      </c>
      <c r="AB8" s="23">
        <v>0.1</v>
      </c>
      <c r="AC8" s="23">
        <v>0.01</v>
      </c>
      <c r="AD8" s="23">
        <v>0.43</v>
      </c>
      <c r="AE8" s="23">
        <v>0.19</v>
      </c>
      <c r="AF8" s="23">
        <v>3.85</v>
      </c>
      <c r="AG8" s="23">
        <v>120</v>
      </c>
      <c r="AH8" s="23">
        <v>0.52</v>
      </c>
      <c r="AI8" s="23">
        <v>0.6</v>
      </c>
      <c r="AJ8" s="19">
        <v>99.09</v>
      </c>
      <c r="AK8" s="23" t="s">
        <v>7</v>
      </c>
      <c r="AL8" s="23">
        <v>21.9</v>
      </c>
      <c r="AM8" s="23">
        <v>10.4</v>
      </c>
      <c r="AN8" s="23">
        <v>1845</v>
      </c>
      <c r="AO8" s="23">
        <v>0.19</v>
      </c>
      <c r="AP8" s="23">
        <v>1.9</v>
      </c>
      <c r="AQ8" s="23">
        <v>2</v>
      </c>
      <c r="AR8" s="23">
        <v>18</v>
      </c>
      <c r="AS8" s="23">
        <v>0.38</v>
      </c>
      <c r="AT8" s="23">
        <v>79300</v>
      </c>
      <c r="AU8" s="23">
        <v>1.6</v>
      </c>
      <c r="AV8" s="23">
        <v>1.2</v>
      </c>
      <c r="AW8" s="23">
        <v>1.38</v>
      </c>
      <c r="AX8" s="23">
        <v>1.4999999999999999E-2</v>
      </c>
      <c r="AY8" s="23">
        <v>8.0000000000000002E-3</v>
      </c>
      <c r="AZ8" s="23" t="s">
        <v>148</v>
      </c>
      <c r="BA8" s="23">
        <v>4</v>
      </c>
      <c r="BB8" s="23">
        <v>1.45</v>
      </c>
      <c r="BC8" s="23">
        <v>7</v>
      </c>
      <c r="BD8" s="23">
        <v>28</v>
      </c>
      <c r="BE8" s="23">
        <v>11.6</v>
      </c>
      <c r="BF8" s="23">
        <v>1.4E-2</v>
      </c>
      <c r="BG8" s="23">
        <v>1.49</v>
      </c>
      <c r="BH8" s="23">
        <v>0.8</v>
      </c>
      <c r="BI8" s="23">
        <v>3.3</v>
      </c>
      <c r="BJ8" s="23" t="s">
        <v>3</v>
      </c>
      <c r="BK8" s="23">
        <v>45.8</v>
      </c>
      <c r="BL8" s="23" t="s">
        <v>149</v>
      </c>
      <c r="BM8" s="23" t="s">
        <v>5</v>
      </c>
      <c r="BN8" s="23">
        <v>1.89</v>
      </c>
      <c r="BO8" s="23">
        <v>0.16</v>
      </c>
      <c r="BP8" s="23">
        <v>12.6</v>
      </c>
      <c r="BQ8" s="27">
        <v>116</v>
      </c>
      <c r="BR8" s="23">
        <v>2.6</v>
      </c>
      <c r="BS8" s="23">
        <v>10.7</v>
      </c>
      <c r="BT8" s="23">
        <v>200</v>
      </c>
      <c r="BU8" s="23">
        <v>54</v>
      </c>
      <c r="BV8" s="23">
        <v>11.8</v>
      </c>
      <c r="BW8" s="23">
        <v>24.9</v>
      </c>
      <c r="BX8" s="23">
        <v>2.67</v>
      </c>
      <c r="BY8" s="23">
        <v>10.7</v>
      </c>
      <c r="BZ8" s="23">
        <v>1.97</v>
      </c>
      <c r="CA8" s="23">
        <v>0.46</v>
      </c>
      <c r="CB8" s="23">
        <v>1.9</v>
      </c>
      <c r="CC8" s="23">
        <v>0.32</v>
      </c>
      <c r="CD8" s="23">
        <v>1.83</v>
      </c>
      <c r="CE8" s="23">
        <v>0.35</v>
      </c>
      <c r="CF8" s="23">
        <v>1</v>
      </c>
      <c r="CG8" s="23">
        <v>0.14000000000000001</v>
      </c>
      <c r="CH8" s="23">
        <v>0.85</v>
      </c>
      <c r="CI8" s="23">
        <v>0.13</v>
      </c>
      <c r="CJ8" s="22">
        <v>59.02000000000001</v>
      </c>
      <c r="CK8" s="19">
        <f t="shared" si="0"/>
        <v>8.9500000000000011</v>
      </c>
    </row>
    <row r="9" spans="1:132" s="19" customFormat="1" x14ac:dyDescent="0.3">
      <c r="A9" s="23" t="s">
        <v>156</v>
      </c>
      <c r="B9" s="19" t="s">
        <v>130</v>
      </c>
      <c r="C9" s="19" t="s">
        <v>131</v>
      </c>
      <c r="D9" s="19" t="s">
        <v>0</v>
      </c>
      <c r="E9" s="24">
        <v>45154</v>
      </c>
      <c r="F9" s="20">
        <v>45221</v>
      </c>
      <c r="G9" s="12" t="s">
        <v>132</v>
      </c>
      <c r="H9" s="21" t="s">
        <v>133</v>
      </c>
      <c r="I9" s="25">
        <v>35.996155629999997</v>
      </c>
      <c r="J9" s="25">
        <v>-106.901513257</v>
      </c>
      <c r="K9" s="19" t="s">
        <v>134</v>
      </c>
      <c r="L9" s="12" t="s">
        <v>135</v>
      </c>
      <c r="M9" s="19" t="s">
        <v>1</v>
      </c>
      <c r="N9" s="12" t="s">
        <v>136</v>
      </c>
      <c r="O9" s="19" t="s">
        <v>137</v>
      </c>
      <c r="P9" s="19" t="s">
        <v>6</v>
      </c>
      <c r="R9" s="21"/>
      <c r="S9" s="26" t="s">
        <v>157</v>
      </c>
      <c r="T9" s="19" t="s">
        <v>140</v>
      </c>
      <c r="U9" s="19" t="s">
        <v>202</v>
      </c>
      <c r="V9" s="23">
        <v>91.9</v>
      </c>
      <c r="W9" s="23">
        <v>0.35</v>
      </c>
      <c r="X9" s="23">
        <v>4.1399999999999997</v>
      </c>
      <c r="Y9" s="23">
        <v>1</v>
      </c>
      <c r="Z9" s="23">
        <v>0.01</v>
      </c>
      <c r="AA9" s="23">
        <v>0.1</v>
      </c>
      <c r="AB9" s="23">
        <v>0.12</v>
      </c>
      <c r="AC9" s="23">
        <v>0.04</v>
      </c>
      <c r="AD9" s="23">
        <v>1.06</v>
      </c>
      <c r="AE9" s="23">
        <v>7.0000000000000007E-2</v>
      </c>
      <c r="AF9" s="23">
        <v>1.43</v>
      </c>
      <c r="AG9" s="23">
        <v>150</v>
      </c>
      <c r="AH9" s="23">
        <v>0.03</v>
      </c>
      <c r="AI9" s="23">
        <v>0.1</v>
      </c>
      <c r="AJ9" s="19">
        <v>100.22000000000001</v>
      </c>
      <c r="AK9" s="23" t="s">
        <v>7</v>
      </c>
      <c r="AL9" s="23">
        <v>2.1</v>
      </c>
      <c r="AM9" s="23">
        <v>1</v>
      </c>
      <c r="AN9" s="23">
        <v>623</v>
      </c>
      <c r="AO9" s="23">
        <v>0.05</v>
      </c>
      <c r="AP9" s="23" t="s">
        <v>3</v>
      </c>
      <c r="AQ9" s="23">
        <v>1</v>
      </c>
      <c r="AR9" s="23">
        <v>33</v>
      </c>
      <c r="AS9" s="23">
        <v>2.12</v>
      </c>
      <c r="AT9" s="23">
        <v>3540</v>
      </c>
      <c r="AU9" s="23">
        <v>5.2</v>
      </c>
      <c r="AV9" s="23">
        <v>1.2</v>
      </c>
      <c r="AW9" s="27">
        <v>18.45</v>
      </c>
      <c r="AX9" s="23" t="s">
        <v>141</v>
      </c>
      <c r="AY9" s="23">
        <v>8.0000000000000002E-3</v>
      </c>
      <c r="AZ9" s="23">
        <v>10</v>
      </c>
      <c r="BA9" s="23">
        <v>1</v>
      </c>
      <c r="BB9" s="23">
        <v>8.07</v>
      </c>
      <c r="BC9" s="23">
        <v>3</v>
      </c>
      <c r="BD9" s="23">
        <v>11</v>
      </c>
      <c r="BE9" s="23">
        <v>34.1</v>
      </c>
      <c r="BF9" s="23">
        <v>1E-3</v>
      </c>
      <c r="BG9" s="23">
        <v>7.0000000000000007E-2</v>
      </c>
      <c r="BH9" s="23">
        <v>1.2</v>
      </c>
      <c r="BI9" s="23">
        <v>0.5</v>
      </c>
      <c r="BJ9" s="23">
        <v>1.1000000000000001</v>
      </c>
      <c r="BK9" s="23">
        <v>38.5</v>
      </c>
      <c r="BL9" s="23">
        <v>0.4</v>
      </c>
      <c r="BM9" s="23" t="s">
        <v>5</v>
      </c>
      <c r="BN9" s="23">
        <v>8.6199999999999992</v>
      </c>
      <c r="BO9" s="23">
        <v>0.09</v>
      </c>
      <c r="BP9" s="23">
        <v>4.87</v>
      </c>
      <c r="BQ9" s="23">
        <v>41</v>
      </c>
      <c r="BR9" s="23">
        <v>2.2000000000000002</v>
      </c>
      <c r="BS9" s="23">
        <v>25.7</v>
      </c>
      <c r="BT9" s="23">
        <v>31</v>
      </c>
      <c r="BU9" s="23">
        <v>765</v>
      </c>
      <c r="BV9" s="23">
        <v>29.6</v>
      </c>
      <c r="BW9" s="23">
        <v>63.6</v>
      </c>
      <c r="BX9" s="23">
        <v>7.06</v>
      </c>
      <c r="BY9" s="23">
        <v>26.3</v>
      </c>
      <c r="BZ9" s="23">
        <v>5.22</v>
      </c>
      <c r="CA9" s="23">
        <v>0.86</v>
      </c>
      <c r="CB9" s="23">
        <v>4.1500000000000004</v>
      </c>
      <c r="CC9" s="23">
        <v>0.75</v>
      </c>
      <c r="CD9" s="23">
        <v>4.2</v>
      </c>
      <c r="CE9" s="23">
        <v>0.86</v>
      </c>
      <c r="CF9" s="23">
        <v>2.85</v>
      </c>
      <c r="CG9" s="23">
        <v>0.41</v>
      </c>
      <c r="CH9" s="23">
        <v>2.79</v>
      </c>
      <c r="CI9" s="23">
        <v>0.45</v>
      </c>
      <c r="CJ9" s="22">
        <v>149.1</v>
      </c>
      <c r="CK9" s="19">
        <f t="shared" si="0"/>
        <v>22.54</v>
      </c>
    </row>
    <row r="10" spans="1:132" s="19" customFormat="1" x14ac:dyDescent="0.3">
      <c r="A10" s="23" t="s">
        <v>158</v>
      </c>
      <c r="B10" s="19" t="s">
        <v>130</v>
      </c>
      <c r="C10" s="19" t="s">
        <v>131</v>
      </c>
      <c r="D10" s="19" t="s">
        <v>0</v>
      </c>
      <c r="E10" s="24">
        <v>45154</v>
      </c>
      <c r="F10" s="20">
        <v>45221</v>
      </c>
      <c r="G10" s="12" t="s">
        <v>132</v>
      </c>
      <c r="H10" s="21" t="s">
        <v>133</v>
      </c>
      <c r="I10" s="25">
        <v>35.996155629999997</v>
      </c>
      <c r="J10" s="25">
        <v>-106.901513257</v>
      </c>
      <c r="K10" s="19" t="s">
        <v>134</v>
      </c>
      <c r="L10" s="12" t="s">
        <v>135</v>
      </c>
      <c r="M10" s="19" t="s">
        <v>1</v>
      </c>
      <c r="N10" s="12" t="s">
        <v>136</v>
      </c>
      <c r="O10" s="19" t="s">
        <v>2</v>
      </c>
      <c r="P10" s="19" t="s">
        <v>138</v>
      </c>
      <c r="R10" s="21"/>
      <c r="S10" s="26" t="s">
        <v>159</v>
      </c>
      <c r="T10" s="19" t="s">
        <v>140</v>
      </c>
      <c r="U10" s="19" t="s">
        <v>202</v>
      </c>
      <c r="V10" s="23">
        <v>51.4</v>
      </c>
      <c r="W10" s="23">
        <v>0.27</v>
      </c>
      <c r="X10" s="23">
        <v>1.52</v>
      </c>
      <c r="Y10" s="23">
        <v>5.57</v>
      </c>
      <c r="Z10" s="23" t="s">
        <v>5</v>
      </c>
      <c r="AA10" s="23">
        <v>0.02</v>
      </c>
      <c r="AB10" s="23">
        <v>7.0000000000000007E-2</v>
      </c>
      <c r="AC10" s="23">
        <v>0.02</v>
      </c>
      <c r="AD10" s="23">
        <v>0.52</v>
      </c>
      <c r="AE10" s="23">
        <v>0.11</v>
      </c>
      <c r="AF10" s="23">
        <v>9.9700000000000006</v>
      </c>
      <c r="AG10" s="23">
        <v>80</v>
      </c>
      <c r="AH10" s="23">
        <v>4.24</v>
      </c>
      <c r="AI10" s="23">
        <v>1.39</v>
      </c>
      <c r="AJ10" s="19">
        <v>77.59</v>
      </c>
      <c r="AK10" s="23" t="s">
        <v>7</v>
      </c>
      <c r="AL10" s="23">
        <v>83.4</v>
      </c>
      <c r="AM10" s="23">
        <v>18</v>
      </c>
      <c r="AN10" s="23">
        <v>4270</v>
      </c>
      <c r="AO10" s="23">
        <v>0.92</v>
      </c>
      <c r="AP10" s="23">
        <v>0.6</v>
      </c>
      <c r="AQ10" s="23">
        <v>1</v>
      </c>
      <c r="AR10" s="23">
        <v>24</v>
      </c>
      <c r="AS10" s="23">
        <v>0.56999999999999995</v>
      </c>
      <c r="AT10" s="23">
        <v>24900</v>
      </c>
      <c r="AU10" s="23">
        <v>1.7</v>
      </c>
      <c r="AV10" s="23">
        <v>0.8</v>
      </c>
      <c r="AW10" s="23">
        <v>5.63</v>
      </c>
      <c r="AX10" s="23">
        <v>8.2000000000000003E-2</v>
      </c>
      <c r="AY10" s="23">
        <v>2.9000000000000001E-2</v>
      </c>
      <c r="AZ10" s="23" t="s">
        <v>148</v>
      </c>
      <c r="BA10" s="23">
        <v>7</v>
      </c>
      <c r="BB10" s="23">
        <v>4.97</v>
      </c>
      <c r="BC10" s="23">
        <v>2</v>
      </c>
      <c r="BD10" s="23">
        <v>175</v>
      </c>
      <c r="BE10" s="23">
        <v>14.2</v>
      </c>
      <c r="BF10" s="23">
        <v>3.7999999999999999E-2</v>
      </c>
      <c r="BG10" s="23">
        <v>0.72</v>
      </c>
      <c r="BH10" s="23">
        <v>0.6</v>
      </c>
      <c r="BI10" s="23">
        <v>10.6</v>
      </c>
      <c r="BJ10" s="23" t="s">
        <v>3</v>
      </c>
      <c r="BK10" s="23">
        <v>73.2</v>
      </c>
      <c r="BL10" s="23">
        <v>0.2</v>
      </c>
      <c r="BM10" s="23">
        <v>0.03</v>
      </c>
      <c r="BN10" s="23">
        <v>3.12</v>
      </c>
      <c r="BO10" s="23">
        <v>4.93</v>
      </c>
      <c r="BP10" s="23">
        <v>15.3</v>
      </c>
      <c r="BQ10" s="27">
        <v>100</v>
      </c>
      <c r="BR10" s="23">
        <v>27.3</v>
      </c>
      <c r="BS10" s="23">
        <v>12.2</v>
      </c>
      <c r="BT10" s="23">
        <v>71</v>
      </c>
      <c r="BU10" s="23">
        <v>238</v>
      </c>
      <c r="BV10" s="23">
        <v>18.100000000000001</v>
      </c>
      <c r="BW10" s="23">
        <v>36.4</v>
      </c>
      <c r="BX10" s="23">
        <v>3.8</v>
      </c>
      <c r="BY10" s="23">
        <v>13.8</v>
      </c>
      <c r="BZ10" s="23">
        <v>2.6</v>
      </c>
      <c r="CA10" s="23">
        <v>0.47</v>
      </c>
      <c r="CB10" s="23">
        <v>2.1</v>
      </c>
      <c r="CC10" s="23">
        <v>0.33</v>
      </c>
      <c r="CD10" s="23">
        <v>1.98</v>
      </c>
      <c r="CE10" s="23">
        <v>0.41</v>
      </c>
      <c r="CF10" s="23">
        <v>1.37</v>
      </c>
      <c r="CG10" s="23">
        <v>0.19</v>
      </c>
      <c r="CH10" s="23">
        <v>1.32</v>
      </c>
      <c r="CI10" s="23">
        <v>0.22</v>
      </c>
      <c r="CJ10" s="22">
        <v>83.089999999999975</v>
      </c>
      <c r="CK10" s="19">
        <f t="shared" si="0"/>
        <v>10.990000000000002</v>
      </c>
    </row>
    <row r="11" spans="1:132" s="19" customFormat="1" x14ac:dyDescent="0.3">
      <c r="A11" s="23" t="s">
        <v>160</v>
      </c>
      <c r="B11" s="19" t="s">
        <v>130</v>
      </c>
      <c r="C11" s="19" t="s">
        <v>131</v>
      </c>
      <c r="D11" s="19" t="s">
        <v>0</v>
      </c>
      <c r="E11" s="24">
        <v>45154</v>
      </c>
      <c r="F11" s="20">
        <v>45221</v>
      </c>
      <c r="G11" s="12" t="s">
        <v>132</v>
      </c>
      <c r="H11" s="21" t="s">
        <v>133</v>
      </c>
      <c r="I11" s="25">
        <v>36.001364889999998</v>
      </c>
      <c r="J11" s="25">
        <v>-106.899874</v>
      </c>
      <c r="K11" s="19" t="s">
        <v>134</v>
      </c>
      <c r="L11" s="12" t="s">
        <v>135</v>
      </c>
      <c r="M11" s="19" t="s">
        <v>1</v>
      </c>
      <c r="N11" s="12" t="s">
        <v>136</v>
      </c>
      <c r="O11" s="19" t="s">
        <v>137</v>
      </c>
      <c r="P11" s="19" t="s">
        <v>138</v>
      </c>
      <c r="R11" s="21"/>
      <c r="S11" s="26" t="s">
        <v>161</v>
      </c>
      <c r="T11" s="19" t="s">
        <v>140</v>
      </c>
      <c r="U11" s="19" t="s">
        <v>202</v>
      </c>
      <c r="V11" s="23">
        <v>43.3</v>
      </c>
      <c r="W11" s="23">
        <v>0.2</v>
      </c>
      <c r="X11" s="23">
        <v>4.67</v>
      </c>
      <c r="Y11" s="23">
        <v>37.6</v>
      </c>
      <c r="Z11" s="23">
        <v>0.51</v>
      </c>
      <c r="AA11" s="23">
        <v>0.63</v>
      </c>
      <c r="AB11" s="23">
        <v>10.55</v>
      </c>
      <c r="AC11" s="23">
        <v>0.17</v>
      </c>
      <c r="AD11" s="23">
        <v>0.62</v>
      </c>
      <c r="AE11" s="23">
        <v>0.31</v>
      </c>
      <c r="AF11" s="23">
        <v>-3.59</v>
      </c>
      <c r="AG11" s="23">
        <v>180</v>
      </c>
      <c r="AH11" s="23">
        <v>0.75</v>
      </c>
      <c r="AI11" s="23">
        <v>0.28000000000000003</v>
      </c>
      <c r="AJ11" s="19">
        <v>100.95000000000002</v>
      </c>
      <c r="AK11" s="23" t="s">
        <v>7</v>
      </c>
      <c r="AL11" s="23">
        <v>40.299999999999997</v>
      </c>
      <c r="AM11" s="23">
        <v>13.7</v>
      </c>
      <c r="AN11" s="23">
        <v>1855</v>
      </c>
      <c r="AO11" s="23">
        <v>0.02</v>
      </c>
      <c r="AP11" s="23">
        <v>0.8</v>
      </c>
      <c r="AQ11" s="23">
        <v>9</v>
      </c>
      <c r="AR11" s="23">
        <v>17</v>
      </c>
      <c r="AS11" s="23">
        <v>2.38</v>
      </c>
      <c r="AT11" s="23">
        <v>49500</v>
      </c>
      <c r="AU11" s="23">
        <v>7.7</v>
      </c>
      <c r="AV11" s="23">
        <v>1.9</v>
      </c>
      <c r="AW11" s="23">
        <v>2.81</v>
      </c>
      <c r="AX11" s="23" t="s">
        <v>141</v>
      </c>
      <c r="AY11" s="23">
        <v>8.9999999999999993E-3</v>
      </c>
      <c r="AZ11" s="23">
        <v>20</v>
      </c>
      <c r="BA11" s="23">
        <v>22</v>
      </c>
      <c r="BB11" s="23">
        <v>5.25</v>
      </c>
      <c r="BC11" s="23">
        <v>10</v>
      </c>
      <c r="BD11" s="23">
        <v>40</v>
      </c>
      <c r="BE11" s="23">
        <v>22.3</v>
      </c>
      <c r="BF11" s="23">
        <v>9.1999999999999998E-2</v>
      </c>
      <c r="BG11" s="23">
        <v>0.38</v>
      </c>
      <c r="BH11" s="23">
        <v>2</v>
      </c>
      <c r="BI11" s="23">
        <v>5</v>
      </c>
      <c r="BJ11" s="23">
        <v>0.6</v>
      </c>
      <c r="BK11" s="23">
        <v>184.5</v>
      </c>
      <c r="BL11" s="23">
        <v>0.2</v>
      </c>
      <c r="BM11" s="23">
        <v>0.01</v>
      </c>
      <c r="BN11" s="23">
        <v>4.1500000000000004</v>
      </c>
      <c r="BO11" s="23">
        <v>0.13</v>
      </c>
      <c r="BP11" s="23">
        <v>21.8</v>
      </c>
      <c r="BQ11" s="27">
        <v>123</v>
      </c>
      <c r="BR11" s="23">
        <v>7.8</v>
      </c>
      <c r="BS11" s="23">
        <v>23.4</v>
      </c>
      <c r="BT11" s="23">
        <v>61</v>
      </c>
      <c r="BU11" s="23">
        <v>115</v>
      </c>
      <c r="BV11" s="23">
        <v>21</v>
      </c>
      <c r="BW11" s="23">
        <v>38.799999999999997</v>
      </c>
      <c r="BX11" s="23">
        <v>4.3600000000000003</v>
      </c>
      <c r="BY11" s="23">
        <v>16.5</v>
      </c>
      <c r="BZ11" s="23">
        <v>3.78</v>
      </c>
      <c r="CA11" s="23">
        <v>0.9</v>
      </c>
      <c r="CB11" s="23">
        <v>3.97</v>
      </c>
      <c r="CC11" s="23">
        <v>0.64</v>
      </c>
      <c r="CD11" s="23">
        <v>3.28</v>
      </c>
      <c r="CE11" s="23">
        <v>0.72</v>
      </c>
      <c r="CF11" s="23">
        <v>1.9</v>
      </c>
      <c r="CG11" s="23">
        <v>0.26</v>
      </c>
      <c r="CH11" s="23">
        <v>1.69</v>
      </c>
      <c r="CI11" s="23">
        <v>0.28000000000000003</v>
      </c>
      <c r="CJ11" s="22">
        <v>98.080000000000013</v>
      </c>
      <c r="CK11" s="19">
        <f t="shared" si="0"/>
        <v>17.420000000000002</v>
      </c>
    </row>
    <row r="12" spans="1:132" s="19" customFormat="1" x14ac:dyDescent="0.3">
      <c r="A12" s="23" t="s">
        <v>162</v>
      </c>
      <c r="B12" s="19" t="s">
        <v>130</v>
      </c>
      <c r="C12" s="19" t="s">
        <v>131</v>
      </c>
      <c r="D12" s="19" t="s">
        <v>0</v>
      </c>
      <c r="E12" s="24">
        <v>45154</v>
      </c>
      <c r="F12" s="20">
        <v>45221</v>
      </c>
      <c r="G12" s="12" t="s">
        <v>132</v>
      </c>
      <c r="H12" s="21" t="s">
        <v>133</v>
      </c>
      <c r="I12" s="25">
        <v>36.001364889999998</v>
      </c>
      <c r="J12" s="25">
        <v>-106.899874</v>
      </c>
      <c r="K12" s="19" t="s">
        <v>134</v>
      </c>
      <c r="L12" s="12" t="s">
        <v>135</v>
      </c>
      <c r="M12" s="19" t="s">
        <v>1</v>
      </c>
      <c r="N12" s="12" t="s">
        <v>136</v>
      </c>
      <c r="O12" s="19" t="s">
        <v>137</v>
      </c>
      <c r="P12" s="19" t="s">
        <v>138</v>
      </c>
      <c r="R12" s="21"/>
      <c r="S12" s="26" t="s">
        <v>163</v>
      </c>
      <c r="T12" s="19" t="s">
        <v>140</v>
      </c>
      <c r="U12" s="19" t="s">
        <v>202</v>
      </c>
      <c r="V12" s="23">
        <v>69.7</v>
      </c>
      <c r="W12" s="23">
        <v>0.05</v>
      </c>
      <c r="X12" s="23">
        <v>1.22</v>
      </c>
      <c r="Y12" s="23">
        <v>6.27</v>
      </c>
      <c r="Z12" s="23" t="s">
        <v>5</v>
      </c>
      <c r="AA12" s="23">
        <v>0.02</v>
      </c>
      <c r="AB12" s="23">
        <v>7.0000000000000007E-2</v>
      </c>
      <c r="AC12" s="23">
        <v>0.02</v>
      </c>
      <c r="AD12" s="23">
        <v>0.5</v>
      </c>
      <c r="AE12" s="23">
        <v>0.11</v>
      </c>
      <c r="AF12" s="23">
        <v>7.2</v>
      </c>
      <c r="AG12" s="23">
        <v>60</v>
      </c>
      <c r="AH12" s="23">
        <v>1.82</v>
      </c>
      <c r="AI12" s="23">
        <v>0.4</v>
      </c>
      <c r="AJ12" s="19">
        <v>100.32999999999998</v>
      </c>
      <c r="AK12" s="23" t="s">
        <v>7</v>
      </c>
      <c r="AL12" s="23">
        <v>91.5</v>
      </c>
      <c r="AM12" s="23">
        <v>20.5</v>
      </c>
      <c r="AN12" s="23">
        <v>3250</v>
      </c>
      <c r="AO12" s="23">
        <v>0.28999999999999998</v>
      </c>
      <c r="AP12" s="23" t="s">
        <v>3</v>
      </c>
      <c r="AQ12" s="23">
        <v>1</v>
      </c>
      <c r="AR12" s="23">
        <v>21</v>
      </c>
      <c r="AS12" s="23">
        <v>0.43</v>
      </c>
      <c r="AT12" s="23">
        <v>129500</v>
      </c>
      <c r="AU12" s="23">
        <v>1.6</v>
      </c>
      <c r="AV12" s="23">
        <v>1.1000000000000001</v>
      </c>
      <c r="AW12" s="23">
        <v>1.46</v>
      </c>
      <c r="AX12" s="23">
        <v>0.04</v>
      </c>
      <c r="AY12" s="23">
        <v>1.7999999999999999E-2</v>
      </c>
      <c r="AZ12" s="23" t="s">
        <v>148</v>
      </c>
      <c r="BA12" s="23">
        <v>5</v>
      </c>
      <c r="BB12" s="23">
        <v>2.35</v>
      </c>
      <c r="BC12" s="23">
        <v>1</v>
      </c>
      <c r="BD12" s="23">
        <v>70</v>
      </c>
      <c r="BE12" s="23">
        <v>13.6</v>
      </c>
      <c r="BF12" s="23">
        <v>5.6000000000000001E-2</v>
      </c>
      <c r="BG12" s="23">
        <v>1.23</v>
      </c>
      <c r="BH12" s="23">
        <v>0.6</v>
      </c>
      <c r="BI12" s="23">
        <v>3.3</v>
      </c>
      <c r="BJ12" s="23">
        <v>0.5</v>
      </c>
      <c r="BK12" s="23">
        <v>98.6</v>
      </c>
      <c r="BL12" s="23" t="s">
        <v>149</v>
      </c>
      <c r="BM12" s="23">
        <v>0.01</v>
      </c>
      <c r="BN12" s="23">
        <v>1.74</v>
      </c>
      <c r="BO12" s="23">
        <v>1.2</v>
      </c>
      <c r="BP12" s="23">
        <v>36.4</v>
      </c>
      <c r="BQ12" s="27">
        <v>247</v>
      </c>
      <c r="BR12" s="23">
        <v>6.8</v>
      </c>
      <c r="BS12" s="23">
        <v>8.1999999999999993</v>
      </c>
      <c r="BT12" s="23">
        <v>30</v>
      </c>
      <c r="BU12" s="23">
        <v>52</v>
      </c>
      <c r="BV12" s="23">
        <v>37.1</v>
      </c>
      <c r="BW12" s="23">
        <v>54.8</v>
      </c>
      <c r="BX12" s="23">
        <v>4.5</v>
      </c>
      <c r="BY12" s="23">
        <v>14.5</v>
      </c>
      <c r="BZ12" s="23">
        <v>2.21</v>
      </c>
      <c r="CA12" s="23">
        <v>0.46</v>
      </c>
      <c r="CB12" s="23">
        <v>1.74</v>
      </c>
      <c r="CC12" s="23">
        <v>0.24</v>
      </c>
      <c r="CD12" s="23">
        <v>1.56</v>
      </c>
      <c r="CE12" s="23">
        <v>0.31</v>
      </c>
      <c r="CF12" s="23">
        <v>0.93</v>
      </c>
      <c r="CG12" s="23">
        <v>0.14000000000000001</v>
      </c>
      <c r="CH12" s="23">
        <v>0.79</v>
      </c>
      <c r="CI12" s="23">
        <v>0.13</v>
      </c>
      <c r="CJ12" s="22">
        <v>119.41</v>
      </c>
      <c r="CK12" s="19">
        <f t="shared" si="0"/>
        <v>8.51</v>
      </c>
    </row>
    <row r="13" spans="1:132" s="19" customFormat="1" x14ac:dyDescent="0.3">
      <c r="A13" s="27" t="s">
        <v>180</v>
      </c>
      <c r="B13" s="19" t="s">
        <v>130</v>
      </c>
      <c r="C13" s="19" t="s">
        <v>271</v>
      </c>
      <c r="D13" s="19" t="s">
        <v>0</v>
      </c>
      <c r="E13" s="31">
        <v>45238</v>
      </c>
      <c r="F13" s="20">
        <v>45298</v>
      </c>
      <c r="G13" s="12" t="s">
        <v>181</v>
      </c>
      <c r="H13" s="21" t="s">
        <v>133</v>
      </c>
      <c r="I13" s="21">
        <v>36.048769999999998</v>
      </c>
      <c r="J13" s="21">
        <v>-106.68882600000001</v>
      </c>
      <c r="L13" s="12" t="s">
        <v>135</v>
      </c>
      <c r="M13" s="19" t="s">
        <v>1</v>
      </c>
      <c r="N13" s="12" t="s">
        <v>136</v>
      </c>
      <c r="O13" s="19" t="s">
        <v>137</v>
      </c>
      <c r="P13" s="19" t="s">
        <v>182</v>
      </c>
      <c r="R13" s="21"/>
      <c r="S13" s="19" t="s">
        <v>183</v>
      </c>
      <c r="T13" s="19" t="s">
        <v>140</v>
      </c>
      <c r="U13" s="19" t="s">
        <v>270</v>
      </c>
      <c r="V13" s="23">
        <v>67.930000000000007</v>
      </c>
      <c r="W13" s="23">
        <v>0.28000000000000003</v>
      </c>
      <c r="X13" s="23">
        <v>10.54</v>
      </c>
      <c r="Y13" s="23">
        <v>0.99</v>
      </c>
      <c r="Z13" s="23">
        <v>0.06</v>
      </c>
      <c r="AA13" s="23">
        <v>1.2</v>
      </c>
      <c r="AB13" s="23">
        <v>0.43</v>
      </c>
      <c r="AC13" s="23">
        <v>2.23</v>
      </c>
      <c r="AD13" s="23">
        <v>2.2599999999999998</v>
      </c>
      <c r="AE13" s="23">
        <v>0.1</v>
      </c>
      <c r="AF13" s="23">
        <v>4.6900000000000004</v>
      </c>
      <c r="AG13" s="23">
        <v>200</v>
      </c>
      <c r="AH13" s="23">
        <v>0.16</v>
      </c>
      <c r="AI13" s="23">
        <v>0.35</v>
      </c>
      <c r="AK13" s="23">
        <v>6.0000000000000001E-3</v>
      </c>
      <c r="AL13" s="23">
        <v>5.8</v>
      </c>
      <c r="AM13" s="23">
        <v>36.9</v>
      </c>
      <c r="AN13" s="23">
        <v>4040</v>
      </c>
      <c r="AO13" s="23">
        <v>2.69</v>
      </c>
      <c r="AP13" s="23" t="s">
        <v>3</v>
      </c>
      <c r="AQ13" s="23">
        <v>11</v>
      </c>
      <c r="AR13" s="23">
        <v>37</v>
      </c>
      <c r="AS13" s="23">
        <v>0.7</v>
      </c>
      <c r="AT13" s="27">
        <v>65100</v>
      </c>
      <c r="AU13" s="23">
        <v>16.7</v>
      </c>
      <c r="AV13" s="23">
        <v>2.4</v>
      </c>
      <c r="AW13" s="23">
        <v>3.69</v>
      </c>
      <c r="AX13" s="23">
        <v>0.47799999999999998</v>
      </c>
      <c r="AY13" s="23">
        <v>3.1E-2</v>
      </c>
      <c r="AZ13" s="23">
        <v>30</v>
      </c>
      <c r="BA13" s="23">
        <v>3</v>
      </c>
      <c r="BB13" s="23">
        <v>6.14</v>
      </c>
      <c r="BC13" s="23" t="s">
        <v>147</v>
      </c>
      <c r="BD13" s="23">
        <v>25</v>
      </c>
      <c r="BE13" s="23">
        <v>58.2</v>
      </c>
      <c r="BF13" s="27">
        <v>0.222</v>
      </c>
      <c r="BG13" s="23">
        <v>0.1</v>
      </c>
      <c r="BH13" s="23">
        <v>5.7</v>
      </c>
      <c r="BI13" s="23">
        <v>1.5</v>
      </c>
      <c r="BJ13" s="23">
        <v>1</v>
      </c>
      <c r="BK13" s="23">
        <v>127.5</v>
      </c>
      <c r="BL13" s="23">
        <v>0.6</v>
      </c>
      <c r="BM13" s="23" t="s">
        <v>5</v>
      </c>
      <c r="BN13" s="23">
        <v>4.32</v>
      </c>
      <c r="BO13" s="23">
        <v>0.1</v>
      </c>
      <c r="BP13" s="23">
        <v>78.400000000000006</v>
      </c>
      <c r="BQ13" s="27">
        <v>2480</v>
      </c>
      <c r="BR13" s="23">
        <v>0.9</v>
      </c>
      <c r="BS13" s="27">
        <v>660</v>
      </c>
      <c r="BT13" s="23">
        <v>77</v>
      </c>
      <c r="BU13" s="23">
        <v>168</v>
      </c>
      <c r="BV13" s="23">
        <v>7.2</v>
      </c>
      <c r="BW13" s="23">
        <v>24.1</v>
      </c>
      <c r="BX13" s="23">
        <v>6.19</v>
      </c>
      <c r="BY13" s="23">
        <v>35.1</v>
      </c>
      <c r="BZ13" s="23">
        <v>29.6</v>
      </c>
      <c r="CA13" s="23">
        <v>9.3699999999999992</v>
      </c>
      <c r="CB13" s="23">
        <v>58.2</v>
      </c>
      <c r="CC13" s="23">
        <v>13.8</v>
      </c>
      <c r="CD13" s="23">
        <v>95</v>
      </c>
      <c r="CE13" s="23">
        <v>20.5</v>
      </c>
      <c r="CF13" s="23">
        <v>53.2</v>
      </c>
      <c r="CG13" s="23">
        <v>6.61</v>
      </c>
      <c r="CH13" s="23">
        <v>31.6</v>
      </c>
      <c r="CI13" s="27">
        <v>4.47</v>
      </c>
      <c r="CJ13" s="22">
        <f>SUM(BV13:CI13)</f>
        <v>394.94000000000005</v>
      </c>
      <c r="CK13" s="36">
        <f t="shared" si="0"/>
        <v>322.35000000000008</v>
      </c>
    </row>
    <row r="14" spans="1:132" s="19" customFormat="1" x14ac:dyDescent="0.3">
      <c r="A14" s="27" t="s">
        <v>184</v>
      </c>
      <c r="B14" s="19" t="s">
        <v>130</v>
      </c>
      <c r="C14" s="19" t="s">
        <v>271</v>
      </c>
      <c r="D14" s="19" t="s">
        <v>0</v>
      </c>
      <c r="E14" s="31">
        <v>45238</v>
      </c>
      <c r="F14" s="20">
        <v>45298</v>
      </c>
      <c r="G14" s="12" t="s">
        <v>181</v>
      </c>
      <c r="H14" s="21" t="s">
        <v>133</v>
      </c>
      <c r="I14" s="21">
        <v>36.047466999999997</v>
      </c>
      <c r="J14" s="21">
        <v>-106.689109</v>
      </c>
      <c r="L14" s="12" t="s">
        <v>135</v>
      </c>
      <c r="M14" s="19" t="s">
        <v>1</v>
      </c>
      <c r="N14" s="12" t="s">
        <v>136</v>
      </c>
      <c r="O14" s="19" t="s">
        <v>137</v>
      </c>
      <c r="P14" s="19" t="s">
        <v>185</v>
      </c>
      <c r="R14" s="21"/>
      <c r="S14" s="19" t="s">
        <v>186</v>
      </c>
      <c r="T14" s="19" t="s">
        <v>140</v>
      </c>
      <c r="U14" s="19" t="s">
        <v>270</v>
      </c>
      <c r="V14" s="23">
        <v>73.069999999999993</v>
      </c>
      <c r="W14" s="23">
        <v>0.26</v>
      </c>
      <c r="X14" s="23">
        <v>9.99</v>
      </c>
      <c r="Y14" s="23">
        <v>0.93</v>
      </c>
      <c r="Z14" s="23">
        <v>0.05</v>
      </c>
      <c r="AA14" s="23">
        <v>0.51</v>
      </c>
      <c r="AB14" s="23">
        <v>0.46</v>
      </c>
      <c r="AC14" s="23">
        <v>2.37</v>
      </c>
      <c r="AD14" s="23">
        <v>2.65</v>
      </c>
      <c r="AE14" s="23">
        <v>0.18</v>
      </c>
      <c r="AF14" s="23">
        <v>3.23</v>
      </c>
      <c r="AG14" s="23">
        <v>140</v>
      </c>
      <c r="AH14" s="23" t="s">
        <v>5</v>
      </c>
      <c r="AI14" s="23">
        <v>0.37</v>
      </c>
      <c r="AK14" s="23">
        <v>2E-3</v>
      </c>
      <c r="AL14" s="23">
        <v>9.3000000000000007</v>
      </c>
      <c r="AM14" s="23">
        <v>3.4</v>
      </c>
      <c r="AN14" s="23">
        <v>551</v>
      </c>
      <c r="AO14" s="23">
        <v>0.78</v>
      </c>
      <c r="AP14" s="23" t="s">
        <v>3</v>
      </c>
      <c r="AQ14" s="23">
        <v>3</v>
      </c>
      <c r="AR14" s="23">
        <v>29</v>
      </c>
      <c r="AS14" s="23">
        <v>0.7</v>
      </c>
      <c r="AT14" s="27">
        <v>41900</v>
      </c>
      <c r="AU14" s="23">
        <v>10.8</v>
      </c>
      <c r="AV14" s="23">
        <v>1.4</v>
      </c>
      <c r="AW14" s="23">
        <v>2.92</v>
      </c>
      <c r="AX14" s="23">
        <v>7.2999999999999995E-2</v>
      </c>
      <c r="AY14" s="23">
        <v>1.9E-2</v>
      </c>
      <c r="AZ14" s="23">
        <v>10</v>
      </c>
      <c r="BA14" s="23">
        <v>1</v>
      </c>
      <c r="BB14" s="23">
        <v>6.25</v>
      </c>
      <c r="BC14" s="23" t="s">
        <v>147</v>
      </c>
      <c r="BD14" s="23">
        <v>15</v>
      </c>
      <c r="BE14" s="23">
        <v>68.3</v>
      </c>
      <c r="BF14" s="23">
        <v>5.1999999999999998E-2</v>
      </c>
      <c r="BG14" s="23">
        <v>0.1</v>
      </c>
      <c r="BH14" s="23">
        <v>3.6</v>
      </c>
      <c r="BI14" s="23">
        <v>1.3</v>
      </c>
      <c r="BJ14" s="23">
        <v>1</v>
      </c>
      <c r="BK14" s="23">
        <v>83.2</v>
      </c>
      <c r="BL14" s="23">
        <v>0.7</v>
      </c>
      <c r="BM14" s="23" t="s">
        <v>5</v>
      </c>
      <c r="BN14" s="23">
        <v>4.32</v>
      </c>
      <c r="BO14" s="23">
        <v>0.03</v>
      </c>
      <c r="BP14" s="23">
        <v>49.9</v>
      </c>
      <c r="BQ14" s="27">
        <v>200</v>
      </c>
      <c r="BR14" s="23">
        <v>0.9</v>
      </c>
      <c r="BS14" s="27">
        <v>655</v>
      </c>
      <c r="BT14" s="23">
        <v>26</v>
      </c>
      <c r="BU14" s="23">
        <v>111</v>
      </c>
      <c r="BV14" s="23">
        <v>13.2</v>
      </c>
      <c r="BW14" s="23">
        <v>27.1</v>
      </c>
      <c r="BX14" s="23">
        <v>3.98</v>
      </c>
      <c r="BY14" s="23">
        <v>18.5</v>
      </c>
      <c r="BZ14" s="23">
        <v>12.55</v>
      </c>
      <c r="CA14" s="23">
        <v>4.33</v>
      </c>
      <c r="CB14" s="23">
        <v>36</v>
      </c>
      <c r="CC14" s="23">
        <v>9.7200000000000006</v>
      </c>
      <c r="CD14" s="23">
        <v>78</v>
      </c>
      <c r="CE14" s="23">
        <v>18.8</v>
      </c>
      <c r="CF14" s="23">
        <v>52.4</v>
      </c>
      <c r="CG14" s="23">
        <v>6.9</v>
      </c>
      <c r="CH14" s="23">
        <v>34.9</v>
      </c>
      <c r="CI14" s="27">
        <v>4.91</v>
      </c>
      <c r="CJ14" s="22">
        <f>SUM(BV14:CI14)</f>
        <v>321.28999999999996</v>
      </c>
      <c r="CK14" s="36">
        <f t="shared" si="0"/>
        <v>258.51000000000005</v>
      </c>
    </row>
    <row r="15" spans="1:132" s="19" customFormat="1" x14ac:dyDescent="0.3">
      <c r="A15" s="27" t="s">
        <v>187</v>
      </c>
      <c r="B15" s="19" t="s">
        <v>130</v>
      </c>
      <c r="C15" s="19" t="s">
        <v>131</v>
      </c>
      <c r="D15" s="19" t="s">
        <v>0</v>
      </c>
      <c r="E15" s="31">
        <v>45238</v>
      </c>
      <c r="F15" s="20">
        <v>45298</v>
      </c>
      <c r="G15" s="12" t="s">
        <v>181</v>
      </c>
      <c r="H15" s="21" t="s">
        <v>133</v>
      </c>
      <c r="I15" s="21">
        <v>36.007438</v>
      </c>
      <c r="J15" s="21">
        <v>-106.856544</v>
      </c>
      <c r="L15" s="12" t="s">
        <v>135</v>
      </c>
      <c r="M15" s="19" t="s">
        <v>1</v>
      </c>
      <c r="N15" s="12" t="s">
        <v>136</v>
      </c>
      <c r="O15" s="19" t="s">
        <v>137</v>
      </c>
      <c r="P15" s="19" t="s">
        <v>188</v>
      </c>
      <c r="R15" s="21"/>
      <c r="S15" s="19" t="s">
        <v>189</v>
      </c>
      <c r="T15" s="19" t="s">
        <v>140</v>
      </c>
      <c r="U15" s="19" t="s">
        <v>202</v>
      </c>
      <c r="V15" s="23">
        <v>68.180000000000007</v>
      </c>
      <c r="W15" s="23">
        <v>7.0000000000000007E-2</v>
      </c>
      <c r="X15" s="23">
        <v>1.28</v>
      </c>
      <c r="Y15" s="23">
        <v>1.88</v>
      </c>
      <c r="Z15" s="23">
        <v>7.0000000000000007E-2</v>
      </c>
      <c r="AA15" s="23">
        <v>0.04</v>
      </c>
      <c r="AB15" s="23">
        <v>1.03</v>
      </c>
      <c r="AC15" s="23">
        <v>0.19</v>
      </c>
      <c r="AD15" s="23">
        <v>0.22</v>
      </c>
      <c r="AE15" s="23">
        <v>1.4</v>
      </c>
      <c r="AF15" s="23">
        <v>7.29</v>
      </c>
      <c r="AG15" s="23">
        <v>810</v>
      </c>
      <c r="AH15" s="23">
        <v>0.61</v>
      </c>
      <c r="AI15" s="23">
        <v>1.22</v>
      </c>
      <c r="AK15" s="23">
        <v>4.0000000000000001E-3</v>
      </c>
      <c r="AL15" s="23">
        <v>22.5</v>
      </c>
      <c r="AM15" s="23">
        <v>23.8</v>
      </c>
      <c r="AN15" s="23">
        <v>10389.610389610389</v>
      </c>
      <c r="AO15" s="23">
        <v>0.08</v>
      </c>
      <c r="AP15" s="23">
        <v>0.5</v>
      </c>
      <c r="AQ15" s="23">
        <v>1</v>
      </c>
      <c r="AR15" s="23">
        <v>29</v>
      </c>
      <c r="AS15" s="23">
        <v>0.39</v>
      </c>
      <c r="AT15" s="27">
        <v>135000</v>
      </c>
      <c r="AU15" s="23">
        <v>1.4</v>
      </c>
      <c r="AV15" s="23">
        <v>0.8</v>
      </c>
      <c r="AW15" s="23">
        <v>1.1000000000000001</v>
      </c>
      <c r="AX15" s="23">
        <v>1.6E-2</v>
      </c>
      <c r="AY15" s="23" t="s">
        <v>141</v>
      </c>
      <c r="AZ15" s="23" t="s">
        <v>148</v>
      </c>
      <c r="BA15" s="23">
        <v>3</v>
      </c>
      <c r="BB15" s="23">
        <v>1.37</v>
      </c>
      <c r="BC15" s="23" t="s">
        <v>147</v>
      </c>
      <c r="BD15" s="23">
        <v>29</v>
      </c>
      <c r="BE15" s="23">
        <v>7.5</v>
      </c>
      <c r="BF15" s="23">
        <v>6.0000000000000001E-3</v>
      </c>
      <c r="BG15" s="23">
        <v>0.16</v>
      </c>
      <c r="BH15" s="23">
        <v>1.1000000000000001</v>
      </c>
      <c r="BI15" s="23">
        <v>5.7</v>
      </c>
      <c r="BJ15" s="23" t="s">
        <v>3</v>
      </c>
      <c r="BK15" s="23">
        <v>133</v>
      </c>
      <c r="BL15" s="23">
        <v>0.1</v>
      </c>
      <c r="BM15" s="23" t="s">
        <v>5</v>
      </c>
      <c r="BN15" s="23">
        <v>1.52</v>
      </c>
      <c r="BO15" s="23">
        <v>0.42</v>
      </c>
      <c r="BP15" s="23">
        <v>22.9</v>
      </c>
      <c r="BQ15" s="23">
        <v>64</v>
      </c>
      <c r="BR15" s="23" t="s">
        <v>3</v>
      </c>
      <c r="BS15" s="23">
        <v>43.1</v>
      </c>
      <c r="BT15" s="23">
        <v>68</v>
      </c>
      <c r="BU15" s="23">
        <v>42</v>
      </c>
      <c r="BV15" s="23">
        <v>28.8</v>
      </c>
      <c r="BW15" s="23">
        <v>43.8</v>
      </c>
      <c r="BX15" s="23">
        <v>5.44</v>
      </c>
      <c r="BY15" s="23">
        <v>21.4</v>
      </c>
      <c r="BZ15" s="23">
        <v>4.1100000000000003</v>
      </c>
      <c r="CA15" s="23">
        <v>0.92</v>
      </c>
      <c r="CB15" s="23">
        <v>4.9000000000000004</v>
      </c>
      <c r="CC15" s="23">
        <v>0.81</v>
      </c>
      <c r="CD15" s="23">
        <v>4.8499999999999996</v>
      </c>
      <c r="CE15" s="23">
        <v>1.0900000000000001</v>
      </c>
      <c r="CF15" s="23">
        <v>3.12</v>
      </c>
      <c r="CG15" s="23">
        <v>0.5</v>
      </c>
      <c r="CH15" s="23">
        <v>2.74</v>
      </c>
      <c r="CI15" s="23">
        <v>0.36</v>
      </c>
      <c r="CJ15" s="22">
        <f>SUM(BV15:CI15)</f>
        <v>122.84</v>
      </c>
      <c r="CK15" s="19">
        <f t="shared" si="0"/>
        <v>23.4</v>
      </c>
    </row>
    <row r="16" spans="1:132" s="19" customFormat="1" ht="13.5" thickBot="1" x14ac:dyDescent="0.35">
      <c r="A16" s="27" t="s">
        <v>190</v>
      </c>
      <c r="B16" s="19" t="s">
        <v>130</v>
      </c>
      <c r="C16" s="19" t="s">
        <v>131</v>
      </c>
      <c r="D16" s="19" t="s">
        <v>0</v>
      </c>
      <c r="E16" s="31">
        <v>45238</v>
      </c>
      <c r="F16" s="20">
        <v>45298</v>
      </c>
      <c r="G16" s="12" t="s">
        <v>181</v>
      </c>
      <c r="H16" s="21" t="s">
        <v>133</v>
      </c>
      <c r="I16" s="21">
        <v>36.007227</v>
      </c>
      <c r="J16" s="21">
        <v>-106.85646800000001</v>
      </c>
      <c r="L16" s="12" t="s">
        <v>135</v>
      </c>
      <c r="M16" s="19" t="s">
        <v>1</v>
      </c>
      <c r="N16" s="12" t="s">
        <v>136</v>
      </c>
      <c r="O16" s="19" t="s">
        <v>137</v>
      </c>
      <c r="P16" s="19" t="s">
        <v>188</v>
      </c>
      <c r="R16" s="21"/>
      <c r="S16" s="19" t="s">
        <v>189</v>
      </c>
      <c r="T16" s="19" t="s">
        <v>140</v>
      </c>
      <c r="U16" s="19" t="s">
        <v>202</v>
      </c>
      <c r="V16" s="23">
        <v>27.98</v>
      </c>
      <c r="W16" s="23">
        <v>0.03</v>
      </c>
      <c r="X16" s="23">
        <v>0.94</v>
      </c>
      <c r="Y16" s="23">
        <v>2.59</v>
      </c>
      <c r="Z16" s="23">
        <v>0.19</v>
      </c>
      <c r="AA16" s="23" t="s">
        <v>5</v>
      </c>
      <c r="AB16" s="23">
        <v>12.4</v>
      </c>
      <c r="AC16" s="23">
        <v>0.35</v>
      </c>
      <c r="AD16" s="23">
        <v>0.18</v>
      </c>
      <c r="AE16" s="23">
        <v>9.19</v>
      </c>
      <c r="AF16" s="23">
        <v>14.04</v>
      </c>
      <c r="AG16" s="27">
        <v>8910</v>
      </c>
      <c r="AH16" s="23">
        <v>4.41</v>
      </c>
      <c r="AI16" s="23">
        <v>3.44</v>
      </c>
      <c r="AK16" s="23">
        <v>7.0000000000000001E-3</v>
      </c>
      <c r="AL16" s="23">
        <v>53.4</v>
      </c>
      <c r="AM16" s="23">
        <v>26.2</v>
      </c>
      <c r="AN16" s="23">
        <v>19256.605463502015</v>
      </c>
      <c r="AO16" s="23">
        <v>0.11</v>
      </c>
      <c r="AP16" s="23">
        <v>0.7</v>
      </c>
      <c r="AQ16" s="23">
        <v>2</v>
      </c>
      <c r="AR16" s="23">
        <v>14</v>
      </c>
      <c r="AS16" s="23">
        <v>0.28000000000000003</v>
      </c>
      <c r="AT16" s="27">
        <v>242000</v>
      </c>
      <c r="AU16" s="23">
        <v>0.9</v>
      </c>
      <c r="AV16" s="23" t="s">
        <v>3</v>
      </c>
      <c r="AW16" s="23">
        <v>0.45</v>
      </c>
      <c r="AX16" s="23">
        <v>3.3000000000000002E-2</v>
      </c>
      <c r="AY16" s="23">
        <v>5.0000000000000001E-3</v>
      </c>
      <c r="AZ16" s="23" t="s">
        <v>148</v>
      </c>
      <c r="BA16" s="23">
        <v>11</v>
      </c>
      <c r="BB16" s="23">
        <v>0.84</v>
      </c>
      <c r="BC16" s="23" t="s">
        <v>147</v>
      </c>
      <c r="BD16" s="23">
        <v>65</v>
      </c>
      <c r="BE16" s="23">
        <v>5.3</v>
      </c>
      <c r="BF16" s="23">
        <v>2.4E-2</v>
      </c>
      <c r="BG16" s="23">
        <v>0.31</v>
      </c>
      <c r="BH16" s="23">
        <v>2.5</v>
      </c>
      <c r="BI16" s="23">
        <v>6.1</v>
      </c>
      <c r="BJ16" s="23" t="s">
        <v>3</v>
      </c>
      <c r="BK16" s="23">
        <v>481</v>
      </c>
      <c r="BL16" s="23" t="s">
        <v>149</v>
      </c>
      <c r="BM16" s="23">
        <v>0.03</v>
      </c>
      <c r="BN16" s="23">
        <v>0.8</v>
      </c>
      <c r="BO16" s="23">
        <v>3.19</v>
      </c>
      <c r="BP16" s="23">
        <v>28.7</v>
      </c>
      <c r="BQ16" s="23">
        <v>46</v>
      </c>
      <c r="BR16" s="23">
        <v>0.5</v>
      </c>
      <c r="BS16" s="23">
        <v>92.3</v>
      </c>
      <c r="BT16" s="23">
        <v>48</v>
      </c>
      <c r="BU16" s="23">
        <v>20</v>
      </c>
      <c r="BV16" s="23">
        <v>23.7</v>
      </c>
      <c r="BW16" s="23">
        <v>42.4</v>
      </c>
      <c r="BX16" s="23">
        <v>5.33</v>
      </c>
      <c r="BY16" s="23">
        <v>22.9</v>
      </c>
      <c r="BZ16" s="23">
        <v>4.82</v>
      </c>
      <c r="CA16" s="23">
        <v>1.1299999999999999</v>
      </c>
      <c r="CB16" s="23">
        <v>5.91</v>
      </c>
      <c r="CC16" s="23">
        <v>1</v>
      </c>
      <c r="CD16" s="23">
        <v>6.7</v>
      </c>
      <c r="CE16" s="23">
        <v>1.8</v>
      </c>
      <c r="CF16" s="23">
        <v>5.92</v>
      </c>
      <c r="CG16" s="23">
        <v>0.88</v>
      </c>
      <c r="CH16" s="23">
        <v>4.4000000000000004</v>
      </c>
      <c r="CI16" s="23">
        <v>0.56000000000000005</v>
      </c>
      <c r="CJ16" s="22">
        <f>SUM(BV16:CI16)</f>
        <v>127.44999999999997</v>
      </c>
      <c r="CK16" s="19">
        <f t="shared" si="0"/>
        <v>33.120000000000005</v>
      </c>
    </row>
    <row r="17" spans="1:89" s="19" customFormat="1" ht="13.5" thickBot="1" x14ac:dyDescent="0.35">
      <c r="A17" s="23" t="s">
        <v>164</v>
      </c>
      <c r="B17" s="19" t="s">
        <v>130</v>
      </c>
      <c r="C17" s="19" t="s">
        <v>165</v>
      </c>
      <c r="D17" s="19" t="s">
        <v>0</v>
      </c>
      <c r="E17" s="28">
        <v>45155</v>
      </c>
      <c r="F17" s="20">
        <v>45221</v>
      </c>
      <c r="G17" s="12" t="s">
        <v>132</v>
      </c>
      <c r="H17" s="21" t="s">
        <v>133</v>
      </c>
      <c r="I17" s="29">
        <v>35.205528114000003</v>
      </c>
      <c r="J17" s="29">
        <v>-108.14910399999999</v>
      </c>
      <c r="K17" s="19" t="s">
        <v>134</v>
      </c>
      <c r="L17" s="12" t="s">
        <v>166</v>
      </c>
      <c r="M17" s="19" t="s">
        <v>1</v>
      </c>
      <c r="N17" s="12" t="s">
        <v>136</v>
      </c>
      <c r="O17" s="19" t="s">
        <v>137</v>
      </c>
      <c r="P17" s="19" t="s">
        <v>138</v>
      </c>
      <c r="R17" s="21"/>
      <c r="S17" s="30" t="s">
        <v>167</v>
      </c>
      <c r="T17" s="19" t="s">
        <v>140</v>
      </c>
      <c r="U17" s="19" t="s">
        <v>168</v>
      </c>
      <c r="V17" s="23">
        <v>25.7</v>
      </c>
      <c r="W17" s="23">
        <v>0.4</v>
      </c>
      <c r="X17" s="23">
        <v>7.63</v>
      </c>
      <c r="Y17" s="23">
        <v>1.4</v>
      </c>
      <c r="Z17" s="23">
        <v>0.81</v>
      </c>
      <c r="AA17" s="23">
        <v>0.68</v>
      </c>
      <c r="AB17" s="23">
        <v>0.34</v>
      </c>
      <c r="AC17" s="23">
        <v>0.38</v>
      </c>
      <c r="AD17" s="23">
        <v>2.79</v>
      </c>
      <c r="AE17" s="23">
        <v>0.04</v>
      </c>
      <c r="AF17" s="23">
        <v>20.2</v>
      </c>
      <c r="AG17" s="23">
        <v>700</v>
      </c>
      <c r="AH17" s="23">
        <v>0.01</v>
      </c>
      <c r="AI17" s="23">
        <v>3.8</v>
      </c>
      <c r="AJ17" s="19">
        <v>67.300000000000011</v>
      </c>
      <c r="AK17" s="23" t="s">
        <v>7</v>
      </c>
      <c r="AL17" s="23">
        <v>12.8</v>
      </c>
      <c r="AM17" s="27">
        <v>108.5</v>
      </c>
      <c r="AN17" s="23">
        <v>298</v>
      </c>
      <c r="AO17" s="27">
        <v>2.29</v>
      </c>
      <c r="AP17" s="23" t="s">
        <v>3</v>
      </c>
      <c r="AQ17" s="27">
        <v>620</v>
      </c>
      <c r="AR17" s="23">
        <v>56</v>
      </c>
      <c r="AS17" s="27">
        <v>194</v>
      </c>
      <c r="AT17" s="23">
        <v>31200</v>
      </c>
      <c r="AU17" s="27">
        <v>15.9</v>
      </c>
      <c r="AV17" s="23">
        <v>3.6</v>
      </c>
      <c r="AW17" s="23">
        <v>3.59</v>
      </c>
      <c r="AX17" s="23">
        <v>0.13300000000000001</v>
      </c>
      <c r="AY17" s="23">
        <v>4.4999999999999998E-2</v>
      </c>
      <c r="AZ17" s="23">
        <v>30</v>
      </c>
      <c r="BA17" s="23">
        <v>3</v>
      </c>
      <c r="BB17" s="23">
        <v>9.93</v>
      </c>
      <c r="BC17" s="23">
        <v>12</v>
      </c>
      <c r="BD17" s="23">
        <v>87</v>
      </c>
      <c r="BE17" s="27">
        <v>354</v>
      </c>
      <c r="BF17" s="23">
        <v>1.4999999999999999E-2</v>
      </c>
      <c r="BG17" s="23">
        <v>10.6</v>
      </c>
      <c r="BH17" s="23">
        <v>4.7</v>
      </c>
      <c r="BI17" s="23">
        <v>3.1</v>
      </c>
      <c r="BJ17" s="23">
        <v>1.9</v>
      </c>
      <c r="BK17" s="23">
        <v>28.9</v>
      </c>
      <c r="BL17" s="23">
        <v>0.5</v>
      </c>
      <c r="BM17" s="23">
        <v>0.04</v>
      </c>
      <c r="BN17" s="23">
        <v>8.74</v>
      </c>
      <c r="BO17" s="23">
        <v>23</v>
      </c>
      <c r="BP17" s="23">
        <v>28.4</v>
      </c>
      <c r="BQ17" s="23">
        <v>92</v>
      </c>
      <c r="BR17" s="23">
        <v>14</v>
      </c>
      <c r="BS17" s="23">
        <v>51.6</v>
      </c>
      <c r="BT17" s="23">
        <v>66</v>
      </c>
      <c r="BU17" s="23">
        <v>130</v>
      </c>
      <c r="BV17" s="23">
        <v>25.9</v>
      </c>
      <c r="BW17" s="23">
        <v>54.9</v>
      </c>
      <c r="BX17" s="23">
        <v>5.63</v>
      </c>
      <c r="BY17" s="23">
        <v>22.8</v>
      </c>
      <c r="BZ17" s="23">
        <v>6.18</v>
      </c>
      <c r="CA17" s="23">
        <v>1.35</v>
      </c>
      <c r="CB17" s="23">
        <v>7.9</v>
      </c>
      <c r="CC17" s="23">
        <v>1.61</v>
      </c>
      <c r="CD17" s="23">
        <v>9.69</v>
      </c>
      <c r="CE17" s="23">
        <v>2.13</v>
      </c>
      <c r="CF17" s="23">
        <v>6.69</v>
      </c>
      <c r="CG17" s="23">
        <v>1.04</v>
      </c>
      <c r="CH17" s="23">
        <v>6.88</v>
      </c>
      <c r="CI17" s="27">
        <v>1.08</v>
      </c>
      <c r="CJ17" s="22">
        <v>153.78</v>
      </c>
      <c r="CK17" s="19">
        <f t="shared" si="0"/>
        <v>44.55</v>
      </c>
    </row>
    <row r="18" spans="1:89" s="19" customFormat="1" ht="13.5" thickBot="1" x14ac:dyDescent="0.35">
      <c r="A18" s="23" t="s">
        <v>169</v>
      </c>
      <c r="B18" s="19" t="s">
        <v>130</v>
      </c>
      <c r="C18" s="19" t="s">
        <v>165</v>
      </c>
      <c r="D18" s="19" t="s">
        <v>0</v>
      </c>
      <c r="E18" s="28">
        <v>45155</v>
      </c>
      <c r="F18" s="20">
        <v>45221</v>
      </c>
      <c r="G18" s="12" t="s">
        <v>132</v>
      </c>
      <c r="H18" s="21" t="s">
        <v>133</v>
      </c>
      <c r="I18" s="29">
        <v>35.203754429999996</v>
      </c>
      <c r="J18" s="29">
        <v>-108.15148326000001</v>
      </c>
      <c r="K18" s="19" t="s">
        <v>134</v>
      </c>
      <c r="L18" s="12" t="s">
        <v>166</v>
      </c>
      <c r="M18" s="19" t="s">
        <v>1</v>
      </c>
      <c r="N18" s="12" t="s">
        <v>136</v>
      </c>
      <c r="O18" s="19" t="s">
        <v>137</v>
      </c>
      <c r="P18" s="19" t="s">
        <v>138</v>
      </c>
      <c r="R18" s="21"/>
      <c r="S18" s="30" t="s">
        <v>170</v>
      </c>
      <c r="T18" s="19" t="s">
        <v>140</v>
      </c>
      <c r="U18" s="19" t="s">
        <v>168</v>
      </c>
      <c r="V18" s="23">
        <v>74.900000000000006</v>
      </c>
      <c r="W18" s="23">
        <v>0.15</v>
      </c>
      <c r="X18" s="23">
        <v>4.93</v>
      </c>
      <c r="Y18" s="23">
        <v>3.07</v>
      </c>
      <c r="Z18" s="23" t="s">
        <v>5</v>
      </c>
      <c r="AA18" s="23">
        <v>0.09</v>
      </c>
      <c r="AB18" s="23">
        <v>0.13</v>
      </c>
      <c r="AC18" s="23">
        <v>0.87</v>
      </c>
      <c r="AD18" s="23">
        <v>1.78</v>
      </c>
      <c r="AE18" s="23">
        <v>0.03</v>
      </c>
      <c r="AF18" s="23">
        <v>6.05</v>
      </c>
      <c r="AG18" s="23">
        <v>160</v>
      </c>
      <c r="AH18" s="23">
        <v>0.03</v>
      </c>
      <c r="AI18" s="23">
        <v>0.78</v>
      </c>
      <c r="AJ18" s="19">
        <v>102.07000000000002</v>
      </c>
      <c r="AK18" s="23" t="s">
        <v>7</v>
      </c>
      <c r="AL18" s="23">
        <v>56.5</v>
      </c>
      <c r="AM18" s="27">
        <v>215</v>
      </c>
      <c r="AN18" s="23">
        <v>333</v>
      </c>
      <c r="AO18" s="27">
        <v>7.4</v>
      </c>
      <c r="AP18" s="23" t="s">
        <v>3</v>
      </c>
      <c r="AQ18" s="23">
        <v>6</v>
      </c>
      <c r="AR18" s="23">
        <v>7</v>
      </c>
      <c r="AS18" s="27">
        <v>11.25</v>
      </c>
      <c r="AT18" s="23">
        <v>92600</v>
      </c>
      <c r="AU18" s="23">
        <v>4.0999999999999996</v>
      </c>
      <c r="AV18" s="23">
        <v>2</v>
      </c>
      <c r="AW18" s="23">
        <v>2.61</v>
      </c>
      <c r="AX18" s="23">
        <v>6.6000000000000003E-2</v>
      </c>
      <c r="AY18" s="23">
        <v>0.02</v>
      </c>
      <c r="AZ18" s="23">
        <v>20</v>
      </c>
      <c r="BA18" s="23">
        <v>28</v>
      </c>
      <c r="BB18" s="23">
        <v>5.0199999999999996</v>
      </c>
      <c r="BC18" s="23">
        <v>3</v>
      </c>
      <c r="BD18" s="23">
        <v>12</v>
      </c>
      <c r="BE18" s="27">
        <v>87.3</v>
      </c>
      <c r="BF18" s="23">
        <v>1.4999999999999999E-2</v>
      </c>
      <c r="BG18" s="23">
        <v>3.71</v>
      </c>
      <c r="BH18" s="23">
        <v>1</v>
      </c>
      <c r="BI18" s="23">
        <v>27.4</v>
      </c>
      <c r="BJ18" s="23">
        <v>0.8</v>
      </c>
      <c r="BK18" s="23">
        <v>27.3</v>
      </c>
      <c r="BL18" s="23">
        <v>0.2</v>
      </c>
      <c r="BM18" s="23">
        <v>0.01</v>
      </c>
      <c r="BN18" s="23">
        <v>4.84</v>
      </c>
      <c r="BO18" s="23">
        <v>1.01</v>
      </c>
      <c r="BP18" s="23">
        <v>47.7</v>
      </c>
      <c r="BQ18" s="23">
        <v>40</v>
      </c>
      <c r="BR18" s="23">
        <v>5</v>
      </c>
      <c r="BS18" s="23">
        <v>51.8</v>
      </c>
      <c r="BT18" s="23">
        <v>38</v>
      </c>
      <c r="BU18" s="23">
        <v>97</v>
      </c>
      <c r="BV18" s="23">
        <v>18.600000000000001</v>
      </c>
      <c r="BW18" s="23">
        <v>41.4</v>
      </c>
      <c r="BX18" s="23">
        <v>5.55</v>
      </c>
      <c r="BY18" s="23">
        <v>22</v>
      </c>
      <c r="BZ18" s="23">
        <v>5.57</v>
      </c>
      <c r="CA18" s="23">
        <v>1.1200000000000001</v>
      </c>
      <c r="CB18" s="23">
        <v>7.07</v>
      </c>
      <c r="CC18" s="23">
        <v>1.45</v>
      </c>
      <c r="CD18" s="23">
        <v>8.99</v>
      </c>
      <c r="CE18" s="23">
        <v>1.83</v>
      </c>
      <c r="CF18" s="23">
        <v>4.55</v>
      </c>
      <c r="CG18" s="23">
        <v>0.59</v>
      </c>
      <c r="CH18" s="23">
        <v>3.51</v>
      </c>
      <c r="CI18" s="23">
        <v>0.41</v>
      </c>
      <c r="CJ18" s="22">
        <v>122.64</v>
      </c>
      <c r="CK18" s="19">
        <f t="shared" si="0"/>
        <v>35.089999999999996</v>
      </c>
    </row>
    <row r="19" spans="1:89" s="19" customFormat="1" ht="13.5" thickBot="1" x14ac:dyDescent="0.35">
      <c r="A19" s="23" t="s">
        <v>171</v>
      </c>
      <c r="B19" s="19" t="s">
        <v>130</v>
      </c>
      <c r="C19" s="19" t="s">
        <v>165</v>
      </c>
      <c r="D19" s="19" t="s">
        <v>0</v>
      </c>
      <c r="E19" s="28">
        <v>45155</v>
      </c>
      <c r="F19" s="20">
        <v>45221</v>
      </c>
      <c r="G19" s="12" t="s">
        <v>132</v>
      </c>
      <c r="H19" s="21" t="s">
        <v>133</v>
      </c>
      <c r="I19" s="29">
        <v>35.203754429999996</v>
      </c>
      <c r="J19" s="29">
        <v>-108.15148326000001</v>
      </c>
      <c r="K19" s="19" t="s">
        <v>134</v>
      </c>
      <c r="L19" s="12" t="s">
        <v>166</v>
      </c>
      <c r="M19" s="19" t="s">
        <v>1</v>
      </c>
      <c r="N19" s="12" t="s">
        <v>136</v>
      </c>
      <c r="O19" s="19" t="s">
        <v>137</v>
      </c>
      <c r="P19" s="19" t="s">
        <v>138</v>
      </c>
      <c r="R19" s="21"/>
      <c r="S19" s="30" t="s">
        <v>172</v>
      </c>
      <c r="T19" s="19" t="s">
        <v>140</v>
      </c>
      <c r="U19" s="19" t="s">
        <v>168</v>
      </c>
      <c r="V19" s="23">
        <v>75.400000000000006</v>
      </c>
      <c r="W19" s="23">
        <v>0.54</v>
      </c>
      <c r="X19" s="23">
        <v>13.1</v>
      </c>
      <c r="Y19" s="23">
        <v>1.38</v>
      </c>
      <c r="Z19" s="23" t="s">
        <v>5</v>
      </c>
      <c r="AA19" s="23">
        <v>0.75</v>
      </c>
      <c r="AB19" s="23">
        <v>0.27</v>
      </c>
      <c r="AC19" s="23">
        <v>0.59</v>
      </c>
      <c r="AD19" s="23">
        <v>4.47</v>
      </c>
      <c r="AE19" s="23">
        <v>0.03</v>
      </c>
      <c r="AF19" s="23">
        <v>4.34</v>
      </c>
      <c r="AG19" s="23">
        <v>750</v>
      </c>
      <c r="AH19" s="23">
        <v>0.02</v>
      </c>
      <c r="AI19" s="23">
        <v>0.2</v>
      </c>
      <c r="AJ19" s="19">
        <v>100.87</v>
      </c>
      <c r="AK19" s="23" t="s">
        <v>7</v>
      </c>
      <c r="AL19" s="23">
        <v>8.6999999999999993</v>
      </c>
      <c r="AM19" s="23">
        <v>36.5</v>
      </c>
      <c r="AN19" s="23">
        <v>479</v>
      </c>
      <c r="AO19" s="27">
        <v>4.1399999999999997</v>
      </c>
      <c r="AP19" s="23" t="s">
        <v>3</v>
      </c>
      <c r="AQ19" s="23">
        <v>5</v>
      </c>
      <c r="AR19" s="23">
        <v>27</v>
      </c>
      <c r="AS19" s="27">
        <v>76.3</v>
      </c>
      <c r="AT19" s="23">
        <v>13650</v>
      </c>
      <c r="AU19" s="27">
        <v>18.8</v>
      </c>
      <c r="AV19" s="23">
        <v>2.7</v>
      </c>
      <c r="AW19" s="23">
        <v>9.52</v>
      </c>
      <c r="AX19" s="23">
        <v>8.2000000000000003E-2</v>
      </c>
      <c r="AY19" s="23">
        <v>4.5999999999999999E-2</v>
      </c>
      <c r="AZ19" s="23">
        <v>60</v>
      </c>
      <c r="BA19" s="23">
        <v>2</v>
      </c>
      <c r="BB19" s="23">
        <v>16.100000000000001</v>
      </c>
      <c r="BC19" s="23">
        <v>9</v>
      </c>
      <c r="BD19" s="23">
        <v>17</v>
      </c>
      <c r="BE19" s="27">
        <v>282</v>
      </c>
      <c r="BF19" s="23">
        <v>6.0000000000000001E-3</v>
      </c>
      <c r="BG19" s="23">
        <v>1.88</v>
      </c>
      <c r="BH19" s="23">
        <v>2.9</v>
      </c>
      <c r="BI19" s="23">
        <v>1.2</v>
      </c>
      <c r="BJ19" s="23">
        <v>2.6</v>
      </c>
      <c r="BK19" s="23">
        <v>76</v>
      </c>
      <c r="BL19" s="23">
        <v>1.1000000000000001</v>
      </c>
      <c r="BM19" s="23">
        <v>0.02</v>
      </c>
      <c r="BN19" s="23">
        <v>15.2</v>
      </c>
      <c r="BO19" s="23">
        <v>1.77</v>
      </c>
      <c r="BP19" s="23">
        <v>44.4</v>
      </c>
      <c r="BQ19" s="23">
        <v>58</v>
      </c>
      <c r="BR19" s="23">
        <v>8.1999999999999993</v>
      </c>
      <c r="BS19" s="23">
        <v>77.099999999999994</v>
      </c>
      <c r="BT19" s="23">
        <v>35</v>
      </c>
      <c r="BU19" s="23">
        <v>360</v>
      </c>
      <c r="BV19" s="23">
        <v>38.5</v>
      </c>
      <c r="BW19" s="23">
        <v>73</v>
      </c>
      <c r="BX19" s="23">
        <v>8.67</v>
      </c>
      <c r="BY19" s="23">
        <v>32.700000000000003</v>
      </c>
      <c r="BZ19" s="23">
        <v>7.25</v>
      </c>
      <c r="CA19" s="23">
        <v>1.44</v>
      </c>
      <c r="CB19" s="23">
        <v>9.6</v>
      </c>
      <c r="CC19" s="23">
        <v>1.89</v>
      </c>
      <c r="CD19" s="23">
        <v>11.75</v>
      </c>
      <c r="CE19" s="23">
        <v>2.44</v>
      </c>
      <c r="CF19" s="23">
        <v>6.72</v>
      </c>
      <c r="CG19" s="23">
        <v>0.89</v>
      </c>
      <c r="CH19" s="23">
        <v>6.17</v>
      </c>
      <c r="CI19" s="23">
        <v>0.79</v>
      </c>
      <c r="CJ19" s="22">
        <v>201.80999999999995</v>
      </c>
      <c r="CK19" s="19">
        <f t="shared" si="0"/>
        <v>48.94</v>
      </c>
    </row>
    <row r="20" spans="1:89" s="19" customFormat="1" ht="13.5" thickBot="1" x14ac:dyDescent="0.35">
      <c r="A20" s="23" t="s">
        <v>173</v>
      </c>
      <c r="B20" s="19" t="s">
        <v>130</v>
      </c>
      <c r="C20" s="19" t="s">
        <v>165</v>
      </c>
      <c r="D20" s="19" t="s">
        <v>0</v>
      </c>
      <c r="E20" s="28">
        <v>45155</v>
      </c>
      <c r="F20" s="20">
        <v>45221</v>
      </c>
      <c r="G20" s="12" t="s">
        <v>132</v>
      </c>
      <c r="H20" s="21" t="s">
        <v>133</v>
      </c>
      <c r="I20" s="29">
        <v>35.203754429999996</v>
      </c>
      <c r="J20" s="29">
        <v>-108.15148326000001</v>
      </c>
      <c r="K20" s="19" t="s">
        <v>134</v>
      </c>
      <c r="L20" s="12" t="s">
        <v>166</v>
      </c>
      <c r="M20" s="19" t="s">
        <v>1</v>
      </c>
      <c r="N20" s="12" t="s">
        <v>136</v>
      </c>
      <c r="O20" s="19" t="s">
        <v>137</v>
      </c>
      <c r="P20" s="19" t="s">
        <v>6</v>
      </c>
      <c r="R20" s="21"/>
      <c r="S20" s="30" t="s">
        <v>174</v>
      </c>
      <c r="T20" s="19" t="s">
        <v>140</v>
      </c>
      <c r="U20" s="19" t="s">
        <v>168</v>
      </c>
      <c r="V20" s="23">
        <v>80.900000000000006</v>
      </c>
      <c r="W20" s="23">
        <v>0.41</v>
      </c>
      <c r="X20" s="23">
        <v>9.85</v>
      </c>
      <c r="Y20" s="23">
        <v>1.3</v>
      </c>
      <c r="Z20" s="23" t="s">
        <v>5</v>
      </c>
      <c r="AA20" s="23">
        <v>0.49</v>
      </c>
      <c r="AB20" s="23">
        <v>0.1</v>
      </c>
      <c r="AC20" s="23">
        <v>0.87</v>
      </c>
      <c r="AD20" s="23">
        <v>3.51</v>
      </c>
      <c r="AE20" s="23">
        <v>0.03</v>
      </c>
      <c r="AF20" s="23">
        <v>2.93</v>
      </c>
      <c r="AG20" s="23">
        <v>540</v>
      </c>
      <c r="AH20" s="23">
        <v>0.02</v>
      </c>
      <c r="AI20" s="23">
        <v>0.17</v>
      </c>
      <c r="AJ20" s="19">
        <v>100.39</v>
      </c>
      <c r="AK20" s="23" t="s">
        <v>7</v>
      </c>
      <c r="AL20" s="23">
        <v>12.9</v>
      </c>
      <c r="AM20" s="23">
        <v>39.200000000000003</v>
      </c>
      <c r="AN20" s="23">
        <v>586</v>
      </c>
      <c r="AO20" s="27">
        <v>3.36</v>
      </c>
      <c r="AP20" s="23" t="s">
        <v>3</v>
      </c>
      <c r="AQ20" s="23">
        <v>3</v>
      </c>
      <c r="AR20" s="23">
        <v>18</v>
      </c>
      <c r="AS20" s="27">
        <v>43.9</v>
      </c>
      <c r="AT20" s="23">
        <v>1065</v>
      </c>
      <c r="AU20" s="27">
        <v>13.4</v>
      </c>
      <c r="AV20" s="23">
        <v>2.4</v>
      </c>
      <c r="AW20" s="23">
        <v>7.48</v>
      </c>
      <c r="AX20" s="23">
        <v>0.06</v>
      </c>
      <c r="AY20" s="23">
        <v>0.02</v>
      </c>
      <c r="AZ20" s="23">
        <v>60</v>
      </c>
      <c r="BA20" s="23">
        <v>4</v>
      </c>
      <c r="BB20" s="23">
        <v>12.05</v>
      </c>
      <c r="BC20" s="23">
        <v>6</v>
      </c>
      <c r="BD20" s="23">
        <v>17</v>
      </c>
      <c r="BE20" s="27">
        <v>209</v>
      </c>
      <c r="BF20" s="23">
        <v>0.01</v>
      </c>
      <c r="BG20" s="23">
        <v>2.57</v>
      </c>
      <c r="BH20" s="23">
        <v>1.5</v>
      </c>
      <c r="BI20" s="23">
        <v>2</v>
      </c>
      <c r="BJ20" s="23">
        <v>2.2000000000000002</v>
      </c>
      <c r="BK20" s="23">
        <v>91.8</v>
      </c>
      <c r="BL20" s="23">
        <v>0.8</v>
      </c>
      <c r="BM20" s="23">
        <v>0.01</v>
      </c>
      <c r="BN20" s="23">
        <v>10</v>
      </c>
      <c r="BO20" s="23">
        <v>1.28</v>
      </c>
      <c r="BP20" s="23">
        <v>34.1</v>
      </c>
      <c r="BQ20" s="23">
        <v>49</v>
      </c>
      <c r="BR20" s="23">
        <v>6.8</v>
      </c>
      <c r="BS20" s="23">
        <v>82.7</v>
      </c>
      <c r="BT20" s="23">
        <v>24</v>
      </c>
      <c r="BU20" s="23">
        <v>288</v>
      </c>
      <c r="BV20" s="23">
        <v>28.7</v>
      </c>
      <c r="BW20" s="23">
        <v>52.7</v>
      </c>
      <c r="BX20" s="23">
        <v>6.21</v>
      </c>
      <c r="BY20" s="23">
        <v>23.5</v>
      </c>
      <c r="BZ20" s="23">
        <v>5.64</v>
      </c>
      <c r="CA20" s="23">
        <v>1.18</v>
      </c>
      <c r="CB20" s="23">
        <v>9.23</v>
      </c>
      <c r="CC20" s="23">
        <v>1.84</v>
      </c>
      <c r="CD20" s="23">
        <v>12.3</v>
      </c>
      <c r="CE20" s="23">
        <v>2.48</v>
      </c>
      <c r="CF20" s="23">
        <v>6.44</v>
      </c>
      <c r="CG20" s="23">
        <v>0.78</v>
      </c>
      <c r="CH20" s="23">
        <v>5.27</v>
      </c>
      <c r="CI20" s="23">
        <v>0.68</v>
      </c>
      <c r="CJ20" s="22">
        <v>156.95000000000002</v>
      </c>
      <c r="CK20" s="19">
        <f t="shared" si="0"/>
        <v>45.839999999999996</v>
      </c>
    </row>
    <row r="21" spans="1:89" s="19" customFormat="1" x14ac:dyDescent="0.3">
      <c r="A21" s="23" t="s">
        <v>193</v>
      </c>
      <c r="B21" s="19" t="s">
        <v>130</v>
      </c>
      <c r="C21" s="19" t="s">
        <v>165</v>
      </c>
      <c r="D21" s="19" t="s">
        <v>0</v>
      </c>
      <c r="E21" s="31">
        <v>45245</v>
      </c>
      <c r="F21" s="20">
        <v>45298</v>
      </c>
      <c r="G21" s="12" t="s">
        <v>181</v>
      </c>
      <c r="H21" s="21" t="s">
        <v>133</v>
      </c>
      <c r="I21" s="21">
        <v>35.206041999999997</v>
      </c>
      <c r="J21" s="21">
        <v>-108.15046100000001</v>
      </c>
      <c r="L21" s="12" t="s">
        <v>166</v>
      </c>
      <c r="M21" s="19" t="s">
        <v>1</v>
      </c>
      <c r="N21" s="12" t="s">
        <v>136</v>
      </c>
      <c r="O21" s="19" t="s">
        <v>2</v>
      </c>
      <c r="P21" s="19" t="s">
        <v>182</v>
      </c>
      <c r="R21" s="21"/>
      <c r="S21" s="19" t="s">
        <v>194</v>
      </c>
      <c r="T21" s="19" t="s">
        <v>140</v>
      </c>
      <c r="U21" s="19" t="s">
        <v>168</v>
      </c>
      <c r="V21" s="23">
        <v>61.71</v>
      </c>
      <c r="W21" s="23">
        <v>0.28999999999999998</v>
      </c>
      <c r="X21" s="23">
        <v>7.25</v>
      </c>
      <c r="Y21" s="23">
        <v>1.79</v>
      </c>
      <c r="Z21" s="23">
        <v>0.05</v>
      </c>
      <c r="AA21" s="23">
        <v>0.36</v>
      </c>
      <c r="AB21" s="23">
        <v>5.78</v>
      </c>
      <c r="AC21" s="23">
        <v>0.96</v>
      </c>
      <c r="AD21" s="23">
        <v>3.35</v>
      </c>
      <c r="AE21" s="23">
        <v>0.03</v>
      </c>
      <c r="AF21" s="23">
        <v>3.93</v>
      </c>
      <c r="AG21" s="27" t="s">
        <v>175</v>
      </c>
      <c r="AH21" s="23">
        <v>1.57</v>
      </c>
      <c r="AI21" s="23">
        <v>0.43</v>
      </c>
      <c r="AJ21" s="19">
        <f t="shared" ref="AJ21:AJ22" si="1">SUM(V21:AF21)</f>
        <v>85.5</v>
      </c>
      <c r="AK21" s="23" t="s">
        <v>7</v>
      </c>
      <c r="AL21" s="27">
        <v>780</v>
      </c>
      <c r="AM21" s="23" t="s">
        <v>195</v>
      </c>
      <c r="AN21" s="23">
        <v>12539.184952978056</v>
      </c>
      <c r="AO21" s="27">
        <v>28.5</v>
      </c>
      <c r="AP21" s="23">
        <v>1</v>
      </c>
      <c r="AQ21" s="23">
        <v>7</v>
      </c>
      <c r="AR21" s="23">
        <v>10</v>
      </c>
      <c r="AS21" s="27">
        <v>14.2</v>
      </c>
      <c r="AT21" s="27">
        <v>84100</v>
      </c>
      <c r="AU21" s="23">
        <v>11.4</v>
      </c>
      <c r="AV21" s="23">
        <v>2.8</v>
      </c>
      <c r="AW21" s="23">
        <v>5.68</v>
      </c>
      <c r="AX21" s="23">
        <v>4.04</v>
      </c>
      <c r="AY21" s="23">
        <v>0.123</v>
      </c>
      <c r="AZ21" s="23">
        <v>50</v>
      </c>
      <c r="BA21" s="23">
        <v>16</v>
      </c>
      <c r="BB21" s="23">
        <v>9.61</v>
      </c>
      <c r="BC21" s="23">
        <v>6</v>
      </c>
      <c r="BD21" s="23">
        <v>651</v>
      </c>
      <c r="BE21" s="23">
        <v>208</v>
      </c>
      <c r="BF21" s="27">
        <v>0.183</v>
      </c>
      <c r="BG21" s="27">
        <v>153</v>
      </c>
      <c r="BH21" s="23">
        <v>5.7</v>
      </c>
      <c r="BI21" s="23">
        <v>5.2</v>
      </c>
      <c r="BJ21" s="23">
        <v>1.7</v>
      </c>
      <c r="BK21" s="23">
        <v>329</v>
      </c>
      <c r="BL21" s="23">
        <v>0.7</v>
      </c>
      <c r="BM21" s="23">
        <v>7.0000000000000007E-2</v>
      </c>
      <c r="BN21" s="23">
        <v>7.94</v>
      </c>
      <c r="BO21" s="23">
        <v>2.64</v>
      </c>
      <c r="BP21" s="23">
        <v>79.099999999999994</v>
      </c>
      <c r="BQ21" s="23">
        <v>65</v>
      </c>
      <c r="BR21" s="23">
        <v>7.1</v>
      </c>
      <c r="BS21" s="27">
        <v>108</v>
      </c>
      <c r="BT21" s="23">
        <v>64</v>
      </c>
      <c r="BU21" s="23">
        <v>232</v>
      </c>
      <c r="BV21" s="23">
        <v>8.4</v>
      </c>
      <c r="BW21" s="23">
        <v>21.6</v>
      </c>
      <c r="BX21" s="23">
        <v>3.26</v>
      </c>
      <c r="BY21" s="23">
        <v>15.4</v>
      </c>
      <c r="BZ21" s="23">
        <v>6.23</v>
      </c>
      <c r="CA21" s="23">
        <v>1.3</v>
      </c>
      <c r="CB21" s="23">
        <v>11.4</v>
      </c>
      <c r="CC21" s="23">
        <v>2.44</v>
      </c>
      <c r="CD21" s="23">
        <v>16.05</v>
      </c>
      <c r="CE21" s="23">
        <v>3.24</v>
      </c>
      <c r="CF21" s="23">
        <v>9.17</v>
      </c>
      <c r="CG21" s="23">
        <v>1.22</v>
      </c>
      <c r="CH21" s="23">
        <v>7.07</v>
      </c>
      <c r="CI21" s="27">
        <v>1.07</v>
      </c>
      <c r="CJ21" s="22">
        <f t="shared" ref="CJ21:CJ24" si="2">SUM(BV21:CI21)</f>
        <v>107.85</v>
      </c>
      <c r="CK21" s="19">
        <f t="shared" si="0"/>
        <v>59.190000000000005</v>
      </c>
    </row>
    <row r="22" spans="1:89" s="19" customFormat="1" x14ac:dyDescent="0.3">
      <c r="A22" s="23" t="s">
        <v>196</v>
      </c>
      <c r="B22" s="19" t="s">
        <v>130</v>
      </c>
      <c r="C22" s="19" t="s">
        <v>165</v>
      </c>
      <c r="D22" s="19" t="s">
        <v>0</v>
      </c>
      <c r="E22" s="31">
        <v>45245</v>
      </c>
      <c r="F22" s="20">
        <v>45298</v>
      </c>
      <c r="G22" s="12" t="s">
        <v>181</v>
      </c>
      <c r="H22" s="21" t="s">
        <v>133</v>
      </c>
      <c r="I22" s="21">
        <v>35.206041999999997</v>
      </c>
      <c r="J22" s="21">
        <v>-108.15046100000001</v>
      </c>
      <c r="L22" s="12" t="s">
        <v>166</v>
      </c>
      <c r="M22" s="19" t="s">
        <v>1</v>
      </c>
      <c r="N22" s="12" t="s">
        <v>136</v>
      </c>
      <c r="O22" s="19" t="s">
        <v>2</v>
      </c>
      <c r="P22" s="33" t="s">
        <v>182</v>
      </c>
      <c r="R22" s="21"/>
      <c r="S22" s="19" t="s">
        <v>197</v>
      </c>
      <c r="T22" s="19" t="s">
        <v>140</v>
      </c>
      <c r="U22" s="19" t="s">
        <v>168</v>
      </c>
      <c r="V22" s="23">
        <v>75.38</v>
      </c>
      <c r="W22" s="23">
        <v>0.22</v>
      </c>
      <c r="X22" s="23">
        <v>6.62</v>
      </c>
      <c r="Y22" s="23">
        <v>2.0499999999999998</v>
      </c>
      <c r="Z22" s="23">
        <v>0.02</v>
      </c>
      <c r="AA22" s="23">
        <v>0.33</v>
      </c>
      <c r="AB22" s="23">
        <v>2.69</v>
      </c>
      <c r="AC22" s="23">
        <v>0.53</v>
      </c>
      <c r="AD22" s="23">
        <v>3.21</v>
      </c>
      <c r="AE22" s="23">
        <v>0.02</v>
      </c>
      <c r="AF22" s="23">
        <v>2.9</v>
      </c>
      <c r="AG22" s="27">
        <v>17100</v>
      </c>
      <c r="AH22" s="23">
        <v>0.65</v>
      </c>
      <c r="AI22" s="23">
        <v>0.04</v>
      </c>
      <c r="AJ22" s="19">
        <f t="shared" si="1"/>
        <v>93.969999999999985</v>
      </c>
      <c r="AK22" s="23">
        <v>2E-3</v>
      </c>
      <c r="AL22" s="27">
        <v>255</v>
      </c>
      <c r="AM22" s="23" t="s">
        <v>195</v>
      </c>
      <c r="AN22" s="23">
        <v>24182.713837886251</v>
      </c>
      <c r="AO22" s="27">
        <v>11.9</v>
      </c>
      <c r="AP22" s="23">
        <v>1</v>
      </c>
      <c r="AQ22" s="23">
        <v>6</v>
      </c>
      <c r="AR22" s="23">
        <v>19</v>
      </c>
      <c r="AS22" s="27">
        <v>18.2</v>
      </c>
      <c r="AT22" s="27">
        <v>13750</v>
      </c>
      <c r="AU22" s="23">
        <v>10.199999999999999</v>
      </c>
      <c r="AV22" s="23">
        <v>3.2</v>
      </c>
      <c r="AW22" s="23">
        <v>4.18</v>
      </c>
      <c r="AX22" s="23">
        <v>7.16</v>
      </c>
      <c r="AY22" s="23">
        <v>9.2999999999999999E-2</v>
      </c>
      <c r="AZ22" s="23">
        <v>70</v>
      </c>
      <c r="BA22" s="23">
        <v>9</v>
      </c>
      <c r="BB22" s="23">
        <v>7.8</v>
      </c>
      <c r="BC22" s="23">
        <v>6</v>
      </c>
      <c r="BD22" s="23">
        <v>732</v>
      </c>
      <c r="BE22" s="23">
        <v>220</v>
      </c>
      <c r="BF22" s="23">
        <v>0.01</v>
      </c>
      <c r="BG22" s="27" t="s">
        <v>195</v>
      </c>
      <c r="BH22" s="23">
        <v>4.3</v>
      </c>
      <c r="BI22" s="23">
        <v>2.5</v>
      </c>
      <c r="BJ22" s="23">
        <v>1.4</v>
      </c>
      <c r="BK22" s="23">
        <v>884</v>
      </c>
      <c r="BL22" s="23">
        <v>0.5</v>
      </c>
      <c r="BM22" s="23">
        <v>0.02</v>
      </c>
      <c r="BN22" s="23">
        <v>7.32</v>
      </c>
      <c r="BO22" s="23">
        <v>1.63</v>
      </c>
      <c r="BP22" s="23">
        <v>55.6</v>
      </c>
      <c r="BQ22" s="23">
        <v>36</v>
      </c>
      <c r="BR22" s="23">
        <v>6.9</v>
      </c>
      <c r="BS22" s="23">
        <v>42.6</v>
      </c>
      <c r="BT22" s="23">
        <v>81</v>
      </c>
      <c r="BU22" s="23">
        <v>152</v>
      </c>
      <c r="BV22" s="23">
        <v>8.6</v>
      </c>
      <c r="BW22" s="23">
        <v>21.4</v>
      </c>
      <c r="BX22" s="23">
        <v>2.89</v>
      </c>
      <c r="BY22" s="23">
        <v>11.9</v>
      </c>
      <c r="BZ22" s="23">
        <v>4.2300000000000004</v>
      </c>
      <c r="CA22" s="23">
        <v>0.57999999999999996</v>
      </c>
      <c r="CB22" s="23">
        <v>4.91</v>
      </c>
      <c r="CC22" s="23">
        <v>1.08</v>
      </c>
      <c r="CD22" s="23">
        <v>6.75</v>
      </c>
      <c r="CE22" s="23">
        <v>1.34</v>
      </c>
      <c r="CF22" s="23">
        <v>4.2</v>
      </c>
      <c r="CG22" s="23">
        <v>0.55000000000000004</v>
      </c>
      <c r="CH22" s="23">
        <v>3.41</v>
      </c>
      <c r="CI22" s="23">
        <v>0.53</v>
      </c>
      <c r="CJ22" s="22">
        <f t="shared" si="2"/>
        <v>72.36999999999999</v>
      </c>
      <c r="CK22" s="19">
        <f t="shared" si="0"/>
        <v>27.580000000000002</v>
      </c>
    </row>
    <row r="23" spans="1:89" s="19" customFormat="1" x14ac:dyDescent="0.3">
      <c r="A23" s="23" t="s">
        <v>198</v>
      </c>
      <c r="B23" s="19" t="s">
        <v>130</v>
      </c>
      <c r="C23" s="19" t="s">
        <v>165</v>
      </c>
      <c r="D23" s="19" t="s">
        <v>0</v>
      </c>
      <c r="E23" s="31">
        <v>45245</v>
      </c>
      <c r="F23" s="20">
        <v>45298</v>
      </c>
      <c r="G23" s="12" t="s">
        <v>181</v>
      </c>
      <c r="H23" s="21" t="s">
        <v>133</v>
      </c>
      <c r="I23" s="21">
        <v>35.205962999999997</v>
      </c>
      <c r="J23" s="21">
        <v>-108.150312</v>
      </c>
      <c r="L23" s="12" t="s">
        <v>166</v>
      </c>
      <c r="M23" s="19" t="s">
        <v>1</v>
      </c>
      <c r="N23" s="12" t="s">
        <v>136</v>
      </c>
      <c r="O23" s="19" t="s">
        <v>2</v>
      </c>
      <c r="P23" s="19" t="s">
        <v>199</v>
      </c>
      <c r="R23" s="21"/>
      <c r="S23" s="19" t="s">
        <v>200</v>
      </c>
      <c r="T23" s="19" t="s">
        <v>140</v>
      </c>
      <c r="U23" s="19" t="s">
        <v>168</v>
      </c>
      <c r="V23" s="23">
        <v>72.91</v>
      </c>
      <c r="W23" s="23">
        <v>0.16</v>
      </c>
      <c r="X23" s="23">
        <v>5.2</v>
      </c>
      <c r="Y23" s="23">
        <v>2.56</v>
      </c>
      <c r="Z23" s="23">
        <v>0.04</v>
      </c>
      <c r="AA23" s="23">
        <v>0.17</v>
      </c>
      <c r="AB23" s="23">
        <v>0.26</v>
      </c>
      <c r="AC23" s="23">
        <v>0.83</v>
      </c>
      <c r="AD23" s="23">
        <v>2.25</v>
      </c>
      <c r="AE23" s="23">
        <v>0.06</v>
      </c>
      <c r="AF23" s="23">
        <v>5.04</v>
      </c>
      <c r="AG23" s="27">
        <v>1400</v>
      </c>
      <c r="AH23" s="23">
        <v>0.25</v>
      </c>
      <c r="AI23" s="23">
        <v>0.65</v>
      </c>
      <c r="AK23" s="23" t="s">
        <v>7</v>
      </c>
      <c r="AL23" s="27">
        <v>700</v>
      </c>
      <c r="AM23" s="23" t="s">
        <v>195</v>
      </c>
      <c r="AN23" s="23">
        <v>5010</v>
      </c>
      <c r="AO23" s="27">
        <v>28.5</v>
      </c>
      <c r="AP23" s="23" t="s">
        <v>3</v>
      </c>
      <c r="AQ23" s="23">
        <v>3</v>
      </c>
      <c r="AR23" s="23">
        <v>12</v>
      </c>
      <c r="AS23" s="23">
        <v>8.0399999999999991</v>
      </c>
      <c r="AT23" s="27">
        <v>78400</v>
      </c>
      <c r="AU23" s="23">
        <v>6.2</v>
      </c>
      <c r="AV23" s="23">
        <v>2.2000000000000002</v>
      </c>
      <c r="AW23" s="23">
        <v>3.02</v>
      </c>
      <c r="AX23" s="23">
        <v>3.08</v>
      </c>
      <c r="AY23" s="23">
        <v>0.11799999999999999</v>
      </c>
      <c r="AZ23" s="23">
        <v>40</v>
      </c>
      <c r="BA23" s="23">
        <v>17</v>
      </c>
      <c r="BB23" s="23">
        <v>6.2</v>
      </c>
      <c r="BC23" s="23">
        <v>3</v>
      </c>
      <c r="BD23" s="23">
        <v>225</v>
      </c>
      <c r="BE23" s="23">
        <v>117</v>
      </c>
      <c r="BF23" s="23">
        <v>2.9000000000000001E-2</v>
      </c>
      <c r="BG23" s="27">
        <v>100</v>
      </c>
      <c r="BH23" s="23">
        <v>2.1</v>
      </c>
      <c r="BI23" s="23">
        <v>9.1999999999999993</v>
      </c>
      <c r="BJ23" s="23">
        <v>1.2</v>
      </c>
      <c r="BK23" s="23">
        <v>137</v>
      </c>
      <c r="BL23" s="23">
        <v>0.3</v>
      </c>
      <c r="BM23" s="23">
        <v>0.03</v>
      </c>
      <c r="BN23" s="23">
        <v>5.7</v>
      </c>
      <c r="BO23" s="23">
        <v>0.52</v>
      </c>
      <c r="BP23" s="23">
        <v>77</v>
      </c>
      <c r="BQ23" s="23">
        <v>26</v>
      </c>
      <c r="BR23" s="23">
        <v>4</v>
      </c>
      <c r="BS23" s="27">
        <v>321</v>
      </c>
      <c r="BT23" s="23">
        <v>23</v>
      </c>
      <c r="BU23" s="23">
        <v>134</v>
      </c>
      <c r="BV23" s="23">
        <v>10.9</v>
      </c>
      <c r="BW23" s="23">
        <v>25.3</v>
      </c>
      <c r="BX23" s="23">
        <v>3.39</v>
      </c>
      <c r="BY23" s="23">
        <v>14.4</v>
      </c>
      <c r="BZ23" s="23">
        <v>9.49</v>
      </c>
      <c r="CA23" s="23">
        <v>2.75</v>
      </c>
      <c r="CB23" s="23">
        <v>34.9</v>
      </c>
      <c r="CC23" s="23">
        <v>7.83</v>
      </c>
      <c r="CD23" s="23">
        <v>49.1</v>
      </c>
      <c r="CE23" s="23">
        <v>9.36</v>
      </c>
      <c r="CF23" s="23">
        <v>23.5</v>
      </c>
      <c r="CG23" s="23">
        <v>2.65</v>
      </c>
      <c r="CH23" s="23">
        <v>13.65</v>
      </c>
      <c r="CI23" s="27">
        <v>1.93</v>
      </c>
      <c r="CJ23" s="22">
        <f t="shared" si="2"/>
        <v>209.15000000000003</v>
      </c>
      <c r="CK23" s="36">
        <f t="shared" si="0"/>
        <v>155.16000000000003</v>
      </c>
    </row>
    <row r="24" spans="1:89" s="19" customFormat="1" x14ac:dyDescent="0.3">
      <c r="A24" s="23" t="s">
        <v>201</v>
      </c>
      <c r="B24" s="19" t="s">
        <v>130</v>
      </c>
      <c r="C24" s="19" t="s">
        <v>165</v>
      </c>
      <c r="D24" s="19" t="s">
        <v>0</v>
      </c>
      <c r="E24" s="31">
        <v>45245</v>
      </c>
      <c r="F24" s="20">
        <v>45298</v>
      </c>
      <c r="G24" s="12" t="s">
        <v>181</v>
      </c>
      <c r="H24" s="21" t="s">
        <v>133</v>
      </c>
      <c r="I24" s="21">
        <v>35.202457000000003</v>
      </c>
      <c r="J24" s="21">
        <v>-108.154906</v>
      </c>
      <c r="L24" s="12" t="s">
        <v>166</v>
      </c>
      <c r="M24" s="19" t="s">
        <v>1</v>
      </c>
      <c r="N24" s="12" t="s">
        <v>136</v>
      </c>
      <c r="O24" s="19" t="s">
        <v>2</v>
      </c>
      <c r="P24" s="19" t="s">
        <v>182</v>
      </c>
      <c r="R24" s="21"/>
      <c r="S24" s="19" t="s">
        <v>200</v>
      </c>
      <c r="T24" s="19" t="s">
        <v>140</v>
      </c>
      <c r="U24" s="19" t="s">
        <v>168</v>
      </c>
      <c r="V24" s="23">
        <v>74.41</v>
      </c>
      <c r="W24" s="23">
        <v>0.2</v>
      </c>
      <c r="X24" s="23">
        <v>6.88</v>
      </c>
      <c r="Y24" s="23">
        <v>3.41</v>
      </c>
      <c r="Z24" s="23">
        <v>0.33</v>
      </c>
      <c r="AA24" s="23">
        <v>0.28999999999999998</v>
      </c>
      <c r="AB24" s="23">
        <v>0.19</v>
      </c>
      <c r="AC24" s="23">
        <v>1.98</v>
      </c>
      <c r="AD24" s="23">
        <v>2.4500000000000002</v>
      </c>
      <c r="AE24" s="23">
        <v>0.04</v>
      </c>
      <c r="AF24" s="23">
        <v>3.11</v>
      </c>
      <c r="AG24" s="23">
        <v>200</v>
      </c>
      <c r="AH24" s="23">
        <v>0.05</v>
      </c>
      <c r="AI24" s="23">
        <v>0.36</v>
      </c>
      <c r="AK24" s="23">
        <v>5.0000000000000001E-3</v>
      </c>
      <c r="AL24" s="23">
        <v>15.8</v>
      </c>
      <c r="AM24" s="23" t="s">
        <v>195</v>
      </c>
      <c r="AN24" s="23">
        <v>1585</v>
      </c>
      <c r="AO24" s="27">
        <v>11.75</v>
      </c>
      <c r="AP24" s="23" t="s">
        <v>3</v>
      </c>
      <c r="AQ24" s="27">
        <v>77</v>
      </c>
      <c r="AR24" s="23" t="s">
        <v>4</v>
      </c>
      <c r="AS24" s="23">
        <v>5.23</v>
      </c>
      <c r="AT24" s="27">
        <v>51500</v>
      </c>
      <c r="AU24" s="23">
        <v>5.7</v>
      </c>
      <c r="AV24" s="23">
        <v>3.9</v>
      </c>
      <c r="AW24" s="23">
        <v>4.17</v>
      </c>
      <c r="AX24" s="23">
        <v>0.39800000000000002</v>
      </c>
      <c r="AY24" s="23">
        <v>1.7000000000000001E-2</v>
      </c>
      <c r="AZ24" s="23">
        <v>30</v>
      </c>
      <c r="BA24" s="23">
        <v>30</v>
      </c>
      <c r="BB24" s="23">
        <v>7.36</v>
      </c>
      <c r="BC24" s="23">
        <v>6</v>
      </c>
      <c r="BD24" s="23">
        <v>302</v>
      </c>
      <c r="BE24" s="23">
        <v>125.5</v>
      </c>
      <c r="BF24" s="23">
        <v>2.3E-2</v>
      </c>
      <c r="BG24" s="27">
        <v>137.5</v>
      </c>
      <c r="BH24" s="23">
        <v>1.3</v>
      </c>
      <c r="BI24" s="23">
        <v>20.6</v>
      </c>
      <c r="BJ24" s="23">
        <v>0.9</v>
      </c>
      <c r="BK24" s="23">
        <v>85.7</v>
      </c>
      <c r="BL24" s="23">
        <v>0.5</v>
      </c>
      <c r="BM24" s="23">
        <v>0.01</v>
      </c>
      <c r="BN24" s="23">
        <v>5.59</v>
      </c>
      <c r="BO24" s="23">
        <v>4.8899999999999997</v>
      </c>
      <c r="BP24" s="23">
        <v>89.9</v>
      </c>
      <c r="BQ24" s="27">
        <v>125</v>
      </c>
      <c r="BR24" s="23">
        <v>9.3000000000000007</v>
      </c>
      <c r="BS24" s="27">
        <v>128.5</v>
      </c>
      <c r="BT24" s="23">
        <v>19</v>
      </c>
      <c r="BU24" s="23">
        <v>170</v>
      </c>
      <c r="BV24" s="23">
        <v>20.8</v>
      </c>
      <c r="BW24" s="23">
        <v>45</v>
      </c>
      <c r="BX24" s="23">
        <v>6.2</v>
      </c>
      <c r="BY24" s="23">
        <v>24.4</v>
      </c>
      <c r="BZ24" s="23">
        <v>8.1</v>
      </c>
      <c r="CA24" s="23">
        <v>2.11</v>
      </c>
      <c r="CB24" s="23">
        <v>13.85</v>
      </c>
      <c r="CC24" s="23">
        <v>3.17</v>
      </c>
      <c r="CD24" s="23">
        <v>20.8</v>
      </c>
      <c r="CE24" s="23">
        <v>4.29</v>
      </c>
      <c r="CF24" s="23">
        <v>11.2</v>
      </c>
      <c r="CG24" s="23">
        <v>1.32</v>
      </c>
      <c r="CH24" s="23">
        <v>7.13</v>
      </c>
      <c r="CI24" s="27">
        <v>1.07</v>
      </c>
      <c r="CJ24" s="22">
        <f t="shared" si="2"/>
        <v>169.43999999999997</v>
      </c>
      <c r="CK24" s="19">
        <f t="shared" si="0"/>
        <v>73.039999999999978</v>
      </c>
    </row>
    <row r="25" spans="1:89" x14ac:dyDescent="0.3">
      <c r="A25" s="23" t="s">
        <v>203</v>
      </c>
      <c r="D25" s="37" t="s">
        <v>272</v>
      </c>
      <c r="BS25" s="23">
        <v>965.12400000000002</v>
      </c>
      <c r="BV25" s="23">
        <v>28006.464</v>
      </c>
      <c r="BW25" s="23">
        <v>55695.315000000002</v>
      </c>
      <c r="BX25" s="23">
        <v>6038.7479999999996</v>
      </c>
      <c r="BY25" s="23">
        <v>21146.832000000002</v>
      </c>
      <c r="BZ25" s="23">
        <v>2829.424</v>
      </c>
      <c r="CA25" s="23">
        <v>613.68700000000001</v>
      </c>
      <c r="CB25" s="23">
        <v>1256.3340000000001</v>
      </c>
      <c r="CC25" s="23">
        <v>103.59</v>
      </c>
      <c r="CD25" s="23">
        <v>286.92500000000001</v>
      </c>
      <c r="CE25" s="23">
        <v>34.365000000000002</v>
      </c>
      <c r="CF25" s="23">
        <v>68.61</v>
      </c>
      <c r="CG25" s="23">
        <v>11.420999999999999</v>
      </c>
      <c r="CH25" s="23">
        <v>34.161000000000001</v>
      </c>
      <c r="CI25" s="23">
        <v>5.6855000000000002</v>
      </c>
      <c r="CJ25" s="34">
        <f t="shared" ref="CJ25:CJ28" si="3">SUM(BV25:CI25)</f>
        <v>116131.56150000001</v>
      </c>
      <c r="CK25" s="19">
        <f t="shared" si="0"/>
        <v>5244.2024999999994</v>
      </c>
    </row>
    <row r="26" spans="1:89" x14ac:dyDescent="0.3">
      <c r="A26" s="23" t="s">
        <v>204</v>
      </c>
      <c r="D26" s="23" t="s">
        <v>273</v>
      </c>
      <c r="BS26" s="23">
        <v>111</v>
      </c>
      <c r="BV26" s="23">
        <v>28800</v>
      </c>
      <c r="BW26" s="23">
        <v>44100</v>
      </c>
      <c r="BX26" s="23">
        <v>4010</v>
      </c>
      <c r="BY26" s="23">
        <v>10900</v>
      </c>
      <c r="BZ26" s="23">
        <v>670</v>
      </c>
      <c r="CA26" s="23">
        <v>103</v>
      </c>
      <c r="CB26" s="23">
        <v>154</v>
      </c>
      <c r="CC26" s="23">
        <v>14</v>
      </c>
      <c r="CD26" s="23">
        <v>29</v>
      </c>
      <c r="CE26" s="23">
        <v>4.7</v>
      </c>
      <c r="CF26" s="23">
        <v>11.5</v>
      </c>
      <c r="CG26" s="23">
        <v>1.7</v>
      </c>
      <c r="CH26" s="23">
        <v>14</v>
      </c>
      <c r="CI26" s="23">
        <v>2.2000000000000002</v>
      </c>
      <c r="CJ26" s="34">
        <f t="shared" si="3"/>
        <v>88814.099999999991</v>
      </c>
      <c r="CK26" s="19">
        <f t="shared" si="0"/>
        <v>1004.1000000000001</v>
      </c>
    </row>
    <row r="27" spans="1:89" x14ac:dyDescent="0.3">
      <c r="A27" s="23" t="s">
        <v>205</v>
      </c>
      <c r="D27" s="23" t="s">
        <v>274</v>
      </c>
      <c r="BS27" s="23">
        <v>465</v>
      </c>
      <c r="BV27" s="23">
        <v>52</v>
      </c>
      <c r="BW27" s="23">
        <v>31.6</v>
      </c>
      <c r="BX27" s="23">
        <v>21.2</v>
      </c>
      <c r="BY27" s="23">
        <v>99.4</v>
      </c>
      <c r="BZ27" s="23">
        <v>59.2</v>
      </c>
      <c r="CA27" s="23">
        <v>0.75</v>
      </c>
      <c r="CB27" s="23">
        <v>77.099999999999994</v>
      </c>
      <c r="CC27" s="23">
        <v>14.1</v>
      </c>
      <c r="CD27" s="23">
        <v>86.5</v>
      </c>
      <c r="CE27" s="23">
        <v>17.5</v>
      </c>
      <c r="CF27" s="23">
        <v>51</v>
      </c>
      <c r="CG27" s="23">
        <v>8.1</v>
      </c>
      <c r="CH27" s="23">
        <v>56.2</v>
      </c>
      <c r="CI27" s="23">
        <v>8.4499999999999993</v>
      </c>
      <c r="CJ27" s="34">
        <f t="shared" si="3"/>
        <v>583.10000000000014</v>
      </c>
      <c r="CK27" s="19">
        <f t="shared" si="0"/>
        <v>378.9</v>
      </c>
    </row>
    <row r="28" spans="1:89" x14ac:dyDescent="0.3">
      <c r="A28" s="23" t="s">
        <v>206</v>
      </c>
      <c r="D28" s="23" t="s">
        <v>274</v>
      </c>
      <c r="BS28" s="23">
        <v>448</v>
      </c>
      <c r="BV28" s="23">
        <v>29.7</v>
      </c>
      <c r="BW28" s="23">
        <v>24.8</v>
      </c>
      <c r="BX28" s="23">
        <v>12.1</v>
      </c>
      <c r="BY28" s="23">
        <v>57.7</v>
      </c>
      <c r="BZ28" s="23">
        <v>38.5</v>
      </c>
      <c r="CA28" s="23">
        <v>0.36</v>
      </c>
      <c r="CB28" s="23">
        <v>59.2</v>
      </c>
      <c r="CC28" s="23">
        <v>12.1</v>
      </c>
      <c r="CD28" s="23">
        <v>78.5</v>
      </c>
      <c r="CE28" s="23">
        <v>16.399999999999999</v>
      </c>
      <c r="CF28" s="23">
        <v>49.3</v>
      </c>
      <c r="CG28" s="23">
        <v>7.96</v>
      </c>
      <c r="CH28" s="23">
        <v>55.9</v>
      </c>
      <c r="CI28" s="23">
        <v>5.44</v>
      </c>
      <c r="CJ28" s="34">
        <f t="shared" si="3"/>
        <v>447.96</v>
      </c>
      <c r="CK28" s="19">
        <f t="shared" si="0"/>
        <v>323.65999999999997</v>
      </c>
    </row>
  </sheetData>
  <hyperlinks>
    <hyperlink ref="D25" r:id="rId1" location=":~:text=The%20combined%20Rare%20Earths%20Resource%20estimate%20for%20the,at%20a%20cut-off%20grade%20of%202.5%25%20REO%2C%20giving" display="https://lynasrareearths.com/wp-content/uploads/2019/05/Increase_in_Mt_Weld_Resource_Estimate_1068363.pdf - :~:text=The%20combined%20Rare%20Earths%20Resource%20estimate%20for%20the,at%20a%20cut-off%20grade%20of%202.5%25%20REO%2C%20giving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:I13"/>
    </sheetView>
  </sheetViews>
  <sheetFormatPr defaultRowHeight="13" x14ac:dyDescent="0.3"/>
  <cols>
    <col min="1" max="1" width="8.7265625" style="23"/>
    <col min="2" max="2" width="11.08984375" style="23" customWidth="1"/>
    <col min="3" max="3" width="8.81640625" style="23" bestFit="1" customWidth="1"/>
    <col min="4" max="4" width="10.90625" style="23" customWidth="1"/>
    <col min="5" max="6" width="8.7265625" style="23"/>
    <col min="7" max="7" width="17.7265625" style="23" customWidth="1"/>
    <col min="8" max="8" width="8.7265625" style="23"/>
    <col min="9" max="9" width="9.1796875" style="23" customWidth="1"/>
    <col min="10" max="76" width="8.81640625" style="23" bestFit="1" customWidth="1"/>
    <col min="77" max="16384" width="8.7265625" style="23"/>
  </cols>
  <sheetData>
    <row r="1" spans="1:120" s="12" customFormat="1" ht="38.5" customHeight="1" x14ac:dyDescent="0.35">
      <c r="A1" s="12" t="s">
        <v>177</v>
      </c>
      <c r="B1" s="14" t="s">
        <v>118</v>
      </c>
      <c r="C1" s="16" t="s">
        <v>268</v>
      </c>
      <c r="D1" s="16" t="s">
        <v>269</v>
      </c>
      <c r="E1" s="14" t="s">
        <v>122</v>
      </c>
      <c r="F1" s="13" t="s">
        <v>13</v>
      </c>
      <c r="G1" s="13" t="s">
        <v>14</v>
      </c>
      <c r="H1" s="14" t="s">
        <v>125</v>
      </c>
      <c r="I1" s="14" t="s">
        <v>127</v>
      </c>
      <c r="J1" s="12" t="s">
        <v>16</v>
      </c>
      <c r="K1" s="12" t="s">
        <v>17</v>
      </c>
      <c r="L1" s="12" t="s">
        <v>18</v>
      </c>
      <c r="M1" s="12" t="s">
        <v>19</v>
      </c>
      <c r="N1" s="12" t="s">
        <v>20</v>
      </c>
      <c r="O1" s="12" t="s">
        <v>21</v>
      </c>
      <c r="P1" s="12" t="s">
        <v>22</v>
      </c>
      <c r="Q1" s="12" t="s">
        <v>23</v>
      </c>
      <c r="R1" s="12" t="s">
        <v>24</v>
      </c>
      <c r="S1" s="12" t="s">
        <v>25</v>
      </c>
      <c r="T1" s="12" t="s">
        <v>128</v>
      </c>
      <c r="U1" s="12" t="s">
        <v>26</v>
      </c>
      <c r="V1" s="13" t="s">
        <v>27</v>
      </c>
      <c r="W1" s="12" t="s">
        <v>28</v>
      </c>
      <c r="X1" s="12" t="s">
        <v>29</v>
      </c>
      <c r="Y1" s="12" t="s">
        <v>30</v>
      </c>
      <c r="Z1" s="12" t="s">
        <v>31</v>
      </c>
      <c r="AA1" s="12" t="s">
        <v>32</v>
      </c>
      <c r="AB1" s="12" t="s">
        <v>33</v>
      </c>
      <c r="AC1" s="12" t="s">
        <v>34</v>
      </c>
      <c r="AD1" s="12" t="s">
        <v>35</v>
      </c>
      <c r="AE1" s="12" t="s">
        <v>36</v>
      </c>
      <c r="AF1" s="12" t="s">
        <v>37</v>
      </c>
      <c r="AG1" s="12" t="s">
        <v>38</v>
      </c>
      <c r="AH1" s="12" t="s">
        <v>39</v>
      </c>
      <c r="AI1" s="12" t="s">
        <v>40</v>
      </c>
      <c r="AJ1" s="12" t="s">
        <v>41</v>
      </c>
      <c r="AK1" s="12" t="s">
        <v>42</v>
      </c>
      <c r="AL1" s="12" t="s">
        <v>43</v>
      </c>
      <c r="AM1" s="12" t="s">
        <v>44</v>
      </c>
      <c r="AN1" s="12" t="s">
        <v>45</v>
      </c>
      <c r="AO1" s="12" t="s">
        <v>46</v>
      </c>
      <c r="AP1" s="12" t="s">
        <v>47</v>
      </c>
      <c r="AQ1" s="12" t="s">
        <v>48</v>
      </c>
      <c r="AR1" s="12" t="s">
        <v>49</v>
      </c>
      <c r="AS1" s="12" t="s">
        <v>50</v>
      </c>
      <c r="AT1" s="12" t="s">
        <v>51</v>
      </c>
      <c r="AU1" s="12" t="s">
        <v>52</v>
      </c>
      <c r="AV1" s="12" t="s">
        <v>53</v>
      </c>
      <c r="AW1" s="12" t="s">
        <v>54</v>
      </c>
      <c r="AX1" s="12" t="s">
        <v>55</v>
      </c>
      <c r="AY1" s="12" t="s">
        <v>56</v>
      </c>
      <c r="AZ1" s="12" t="s">
        <v>57</v>
      </c>
      <c r="BA1" s="12" t="s">
        <v>58</v>
      </c>
      <c r="BB1" s="12" t="s">
        <v>59</v>
      </c>
      <c r="BC1" s="12" t="s">
        <v>60</v>
      </c>
      <c r="BD1" s="12" t="s">
        <v>61</v>
      </c>
      <c r="BE1" s="12" t="s">
        <v>62</v>
      </c>
      <c r="BF1" s="12" t="s">
        <v>63</v>
      </c>
      <c r="BG1" s="12" t="s">
        <v>64</v>
      </c>
      <c r="BH1" s="12" t="s">
        <v>66</v>
      </c>
      <c r="BI1" s="12" t="s">
        <v>65</v>
      </c>
      <c r="BJ1" s="12" t="s">
        <v>67</v>
      </c>
      <c r="BK1" s="12" t="s">
        <v>68</v>
      </c>
      <c r="BL1" s="12" t="s">
        <v>69</v>
      </c>
      <c r="BM1" s="12" t="s">
        <v>70</v>
      </c>
      <c r="BN1" s="12" t="s">
        <v>71</v>
      </c>
      <c r="BO1" s="12" t="s">
        <v>72</v>
      </c>
      <c r="BP1" s="12" t="s">
        <v>73</v>
      </c>
      <c r="BQ1" s="12" t="s">
        <v>74</v>
      </c>
      <c r="BR1" s="12" t="s">
        <v>75</v>
      </c>
      <c r="BS1" s="12" t="s">
        <v>76</v>
      </c>
      <c r="BT1" s="12" t="s">
        <v>77</v>
      </c>
      <c r="BU1" s="12" t="s">
        <v>78</v>
      </c>
      <c r="BV1" s="12" t="s">
        <v>79</v>
      </c>
      <c r="BW1" s="12" t="s">
        <v>80</v>
      </c>
      <c r="BX1" s="17" t="s">
        <v>81</v>
      </c>
      <c r="BY1" s="12" t="s">
        <v>262</v>
      </c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s="19" customFormat="1" x14ac:dyDescent="0.3">
      <c r="A2" s="23" t="s">
        <v>129</v>
      </c>
      <c r="B2" s="19" t="s">
        <v>131</v>
      </c>
      <c r="C2" s="25">
        <v>35.993589100000001</v>
      </c>
      <c r="D2" s="25">
        <v>-106.898501</v>
      </c>
      <c r="E2" s="19" t="s">
        <v>134</v>
      </c>
      <c r="F2" s="19" t="s">
        <v>137</v>
      </c>
      <c r="G2" s="19" t="s">
        <v>138</v>
      </c>
      <c r="H2" s="26" t="s">
        <v>139</v>
      </c>
      <c r="I2" s="19" t="s">
        <v>202</v>
      </c>
      <c r="J2" s="23">
        <v>86.6</v>
      </c>
      <c r="K2" s="23">
        <v>0.25</v>
      </c>
      <c r="L2" s="23">
        <v>4.58</v>
      </c>
      <c r="M2" s="23">
        <v>4.0599999999999996</v>
      </c>
      <c r="N2" s="23">
        <v>0.04</v>
      </c>
      <c r="O2" s="23">
        <v>0.55000000000000004</v>
      </c>
      <c r="P2" s="23">
        <v>2.2200000000000002</v>
      </c>
      <c r="Q2" s="23">
        <v>0.02</v>
      </c>
      <c r="R2" s="23">
        <v>0.1</v>
      </c>
      <c r="S2" s="23" t="s">
        <v>5</v>
      </c>
      <c r="T2" s="23">
        <v>3.55</v>
      </c>
      <c r="U2" s="23">
        <v>100</v>
      </c>
      <c r="V2" s="23">
        <v>0.01</v>
      </c>
      <c r="W2" s="23">
        <v>0.52</v>
      </c>
      <c r="X2" s="19">
        <v>101.96999999999998</v>
      </c>
      <c r="Y2" s="23" t="s">
        <v>7</v>
      </c>
      <c r="Z2" s="23" t="s">
        <v>3</v>
      </c>
      <c r="AA2" s="23">
        <v>0.3</v>
      </c>
      <c r="AB2" s="23">
        <v>20.100000000000001</v>
      </c>
      <c r="AC2" s="23">
        <v>0.04</v>
      </c>
      <c r="AD2" s="23" t="s">
        <v>3</v>
      </c>
      <c r="AE2" s="23">
        <v>10</v>
      </c>
      <c r="AF2" s="23">
        <v>32</v>
      </c>
      <c r="AG2" s="23">
        <v>0.87</v>
      </c>
      <c r="AH2" s="23">
        <v>17</v>
      </c>
      <c r="AI2" s="23">
        <v>7.2</v>
      </c>
      <c r="AJ2" s="23">
        <v>1.7</v>
      </c>
      <c r="AK2" s="23">
        <v>4.45</v>
      </c>
      <c r="AL2" s="23" t="s">
        <v>141</v>
      </c>
      <c r="AM2" s="23">
        <v>2.3E-2</v>
      </c>
      <c r="AN2" s="23">
        <v>30</v>
      </c>
      <c r="AO2" s="23">
        <v>1</v>
      </c>
      <c r="AP2" s="23">
        <v>6.56</v>
      </c>
      <c r="AQ2" s="23">
        <v>12</v>
      </c>
      <c r="AR2" s="23">
        <v>4</v>
      </c>
      <c r="AS2" s="23">
        <v>3</v>
      </c>
      <c r="AT2" s="23" t="s">
        <v>7</v>
      </c>
      <c r="AU2" s="23" t="s">
        <v>142</v>
      </c>
      <c r="AV2" s="23">
        <v>4.3</v>
      </c>
      <c r="AW2" s="23">
        <v>0.2</v>
      </c>
      <c r="AX2" s="23">
        <v>0.9</v>
      </c>
      <c r="AY2" s="23">
        <v>17.8</v>
      </c>
      <c r="AZ2" s="23">
        <v>0.3</v>
      </c>
      <c r="BA2" s="23" t="s">
        <v>5</v>
      </c>
      <c r="BB2" s="23">
        <v>4.5999999999999996</v>
      </c>
      <c r="BC2" s="23" t="s">
        <v>143</v>
      </c>
      <c r="BD2" s="23">
        <v>1.43</v>
      </c>
      <c r="BE2" s="23">
        <v>22</v>
      </c>
      <c r="BF2" s="23">
        <v>1.3</v>
      </c>
      <c r="BG2" s="23">
        <v>12.1</v>
      </c>
      <c r="BH2" s="23">
        <v>66</v>
      </c>
      <c r="BI2" s="23">
        <v>169</v>
      </c>
      <c r="BJ2" s="23">
        <v>12.8</v>
      </c>
      <c r="BK2" s="23">
        <v>25.9</v>
      </c>
      <c r="BL2" s="23">
        <v>2.94</v>
      </c>
      <c r="BM2" s="23">
        <v>10.6</v>
      </c>
      <c r="BN2" s="23">
        <v>2.39</v>
      </c>
      <c r="BO2" s="23">
        <v>0.44</v>
      </c>
      <c r="BP2" s="23">
        <v>2.0099999999999998</v>
      </c>
      <c r="BQ2" s="23">
        <v>0.36</v>
      </c>
      <c r="BR2" s="23">
        <v>2.1</v>
      </c>
      <c r="BS2" s="23">
        <v>0.41</v>
      </c>
      <c r="BT2" s="23">
        <v>1.31</v>
      </c>
      <c r="BU2" s="23">
        <v>0.2</v>
      </c>
      <c r="BV2" s="23">
        <v>1.19</v>
      </c>
      <c r="BW2" s="23">
        <v>0.21</v>
      </c>
      <c r="BX2" s="22">
        <v>62.86</v>
      </c>
      <c r="BY2" s="19">
        <f>SUM(BN2:BW2)</f>
        <v>10.620000000000001</v>
      </c>
    </row>
    <row r="3" spans="1:120" s="19" customFormat="1" x14ac:dyDescent="0.3">
      <c r="A3" s="23" t="s">
        <v>144</v>
      </c>
      <c r="B3" s="19" t="s">
        <v>131</v>
      </c>
      <c r="C3" s="25">
        <v>35.993589100000001</v>
      </c>
      <c r="D3" s="25">
        <v>-106.898501</v>
      </c>
      <c r="E3" s="19" t="s">
        <v>134</v>
      </c>
      <c r="F3" s="19" t="s">
        <v>137</v>
      </c>
      <c r="G3" s="19" t="s">
        <v>138</v>
      </c>
      <c r="H3" s="26" t="s">
        <v>145</v>
      </c>
      <c r="I3" s="19" t="s">
        <v>202</v>
      </c>
      <c r="J3" s="23">
        <v>79.099999999999994</v>
      </c>
      <c r="K3" s="23">
        <v>0.22</v>
      </c>
      <c r="L3" s="23">
        <v>3.3</v>
      </c>
      <c r="M3" s="23">
        <v>2.75</v>
      </c>
      <c r="N3" s="23">
        <v>0.15</v>
      </c>
      <c r="O3" s="23">
        <v>0.4</v>
      </c>
      <c r="P3" s="23">
        <v>7.34</v>
      </c>
      <c r="Q3" s="23">
        <v>0.01</v>
      </c>
      <c r="R3" s="23">
        <v>0.06</v>
      </c>
      <c r="S3" s="23" t="s">
        <v>5</v>
      </c>
      <c r="T3" s="23">
        <v>7.15</v>
      </c>
      <c r="U3" s="23">
        <v>110</v>
      </c>
      <c r="V3" s="23">
        <v>0.02</v>
      </c>
      <c r="W3" s="23">
        <v>1.68</v>
      </c>
      <c r="X3" s="19">
        <v>100.48000000000002</v>
      </c>
      <c r="Y3" s="23" t="s">
        <v>7</v>
      </c>
      <c r="Z3" s="23" t="s">
        <v>3</v>
      </c>
      <c r="AA3" s="23">
        <v>0.1</v>
      </c>
      <c r="AB3" s="23">
        <v>37.9</v>
      </c>
      <c r="AC3" s="23">
        <v>0.03</v>
      </c>
      <c r="AD3" s="23">
        <v>0.7</v>
      </c>
      <c r="AE3" s="23">
        <v>10</v>
      </c>
      <c r="AF3" s="23">
        <v>28</v>
      </c>
      <c r="AG3" s="23">
        <v>0.99</v>
      </c>
      <c r="AH3" s="23">
        <v>2820</v>
      </c>
      <c r="AI3" s="23">
        <v>5.6</v>
      </c>
      <c r="AJ3" s="23">
        <v>1.3</v>
      </c>
      <c r="AK3" s="23">
        <v>3.49</v>
      </c>
      <c r="AL3" s="23" t="s">
        <v>141</v>
      </c>
      <c r="AM3" s="23">
        <v>2.1999999999999999E-2</v>
      </c>
      <c r="AN3" s="23">
        <v>30</v>
      </c>
      <c r="AO3" s="23">
        <v>1</v>
      </c>
      <c r="AP3" s="23">
        <v>5.71</v>
      </c>
      <c r="AQ3" s="23">
        <v>17</v>
      </c>
      <c r="AR3" s="23">
        <v>4</v>
      </c>
      <c r="AS3" s="23">
        <v>2.2000000000000002</v>
      </c>
      <c r="AT3" s="23">
        <v>1E-3</v>
      </c>
      <c r="AU3" s="23" t="s">
        <v>142</v>
      </c>
      <c r="AV3" s="23">
        <v>5.7</v>
      </c>
      <c r="AW3" s="23">
        <v>0.2</v>
      </c>
      <c r="AX3" s="23">
        <v>0.7</v>
      </c>
      <c r="AY3" s="23">
        <v>30</v>
      </c>
      <c r="AZ3" s="23">
        <v>0.2</v>
      </c>
      <c r="BA3" s="23" t="s">
        <v>5</v>
      </c>
      <c r="BB3" s="23">
        <v>3.53</v>
      </c>
      <c r="BC3" s="23">
        <v>0.04</v>
      </c>
      <c r="BD3" s="23">
        <v>1.67</v>
      </c>
      <c r="BE3" s="23">
        <v>14</v>
      </c>
      <c r="BF3" s="23">
        <v>1</v>
      </c>
      <c r="BG3" s="23">
        <v>22.8</v>
      </c>
      <c r="BH3" s="23">
        <v>162</v>
      </c>
      <c r="BI3" s="23">
        <v>136</v>
      </c>
      <c r="BJ3" s="23">
        <v>15.8</v>
      </c>
      <c r="BK3" s="23">
        <v>31.6</v>
      </c>
      <c r="BL3" s="23">
        <v>3.74</v>
      </c>
      <c r="BM3" s="23">
        <v>13.8</v>
      </c>
      <c r="BN3" s="23">
        <v>3.26</v>
      </c>
      <c r="BO3" s="23">
        <v>0.88</v>
      </c>
      <c r="BP3" s="23">
        <v>3.83</v>
      </c>
      <c r="BQ3" s="23">
        <v>0.7</v>
      </c>
      <c r="BR3" s="23">
        <v>3.85</v>
      </c>
      <c r="BS3" s="23">
        <v>0.76</v>
      </c>
      <c r="BT3" s="23">
        <v>2.12</v>
      </c>
      <c r="BU3" s="23">
        <v>0.28999999999999998</v>
      </c>
      <c r="BV3" s="23">
        <v>1.7</v>
      </c>
      <c r="BW3" s="23">
        <v>0.25</v>
      </c>
      <c r="BX3" s="22">
        <v>82.580000000000027</v>
      </c>
      <c r="BY3" s="19">
        <f t="shared" ref="BY3:BY24" si="0">SUM(BN3:BW3)</f>
        <v>17.639999999999997</v>
      </c>
    </row>
    <row r="4" spans="1:120" s="19" customFormat="1" x14ac:dyDescent="0.3">
      <c r="A4" s="23" t="s">
        <v>146</v>
      </c>
      <c r="B4" s="19" t="s">
        <v>131</v>
      </c>
      <c r="C4" s="25">
        <v>35.992680300000004</v>
      </c>
      <c r="D4" s="25">
        <v>-106.90294</v>
      </c>
      <c r="E4" s="19" t="s">
        <v>134</v>
      </c>
      <c r="F4" s="19" t="s">
        <v>137</v>
      </c>
      <c r="G4" s="19" t="s">
        <v>138</v>
      </c>
      <c r="H4" s="26" t="s">
        <v>145</v>
      </c>
      <c r="I4" s="19" t="s">
        <v>202</v>
      </c>
      <c r="J4" s="23">
        <v>93</v>
      </c>
      <c r="K4" s="23">
        <v>0.03</v>
      </c>
      <c r="L4" s="23">
        <v>1.1200000000000001</v>
      </c>
      <c r="M4" s="23">
        <v>1.92</v>
      </c>
      <c r="N4" s="23" t="s">
        <v>5</v>
      </c>
      <c r="O4" s="23">
        <v>0.01</v>
      </c>
      <c r="P4" s="23">
        <v>0.08</v>
      </c>
      <c r="Q4" s="23">
        <v>0.03</v>
      </c>
      <c r="R4" s="23">
        <v>0.62</v>
      </c>
      <c r="S4" s="23">
        <v>0.26</v>
      </c>
      <c r="T4" s="23">
        <v>1.74</v>
      </c>
      <c r="U4" s="23">
        <v>60</v>
      </c>
      <c r="V4" s="23">
        <v>0.04</v>
      </c>
      <c r="W4" s="23">
        <v>0.11</v>
      </c>
      <c r="X4" s="19">
        <v>98.810000000000016</v>
      </c>
      <c r="Y4" s="23" t="s">
        <v>7</v>
      </c>
      <c r="Z4" s="23">
        <v>37.4</v>
      </c>
      <c r="AA4" s="23">
        <v>16.8</v>
      </c>
      <c r="AB4" s="23">
        <v>433</v>
      </c>
      <c r="AC4" s="23">
        <v>0.03</v>
      </c>
      <c r="AD4" s="23">
        <v>1.7</v>
      </c>
      <c r="AE4" s="23" t="s">
        <v>147</v>
      </c>
      <c r="AF4" s="23">
        <v>14</v>
      </c>
      <c r="AG4" s="23">
        <v>0.22</v>
      </c>
      <c r="AH4" s="23">
        <v>34900</v>
      </c>
      <c r="AI4" s="23">
        <v>1.3</v>
      </c>
      <c r="AJ4" s="23">
        <v>1.1000000000000001</v>
      </c>
      <c r="AK4" s="23">
        <v>1.82</v>
      </c>
      <c r="AL4" s="23">
        <v>5.0000000000000001E-3</v>
      </c>
      <c r="AM4" s="23">
        <v>8.0000000000000002E-3</v>
      </c>
      <c r="AN4" s="23" t="s">
        <v>148</v>
      </c>
      <c r="AO4" s="23">
        <v>1</v>
      </c>
      <c r="AP4" s="23">
        <v>1.44</v>
      </c>
      <c r="AQ4" s="23">
        <v>1</v>
      </c>
      <c r="AR4" s="23">
        <v>13</v>
      </c>
      <c r="AS4" s="23">
        <v>13.6</v>
      </c>
      <c r="AT4" s="23">
        <v>1E-3</v>
      </c>
      <c r="AU4" s="23">
        <v>0.3</v>
      </c>
      <c r="AV4" s="23">
        <v>0.4</v>
      </c>
      <c r="AW4" s="23">
        <v>0.2</v>
      </c>
      <c r="AX4" s="23" t="s">
        <v>3</v>
      </c>
      <c r="AY4" s="23">
        <v>20.100000000000001</v>
      </c>
      <c r="AZ4" s="23" t="s">
        <v>149</v>
      </c>
      <c r="BA4" s="23" t="s">
        <v>5</v>
      </c>
      <c r="BB4" s="23">
        <v>1.32</v>
      </c>
      <c r="BC4" s="23">
        <v>0.02</v>
      </c>
      <c r="BD4" s="23">
        <v>47.1</v>
      </c>
      <c r="BE4" s="23">
        <v>31</v>
      </c>
      <c r="BF4" s="23">
        <v>1.2</v>
      </c>
      <c r="BG4" s="23">
        <v>7.6</v>
      </c>
      <c r="BH4" s="23">
        <v>58</v>
      </c>
      <c r="BI4" s="23">
        <v>58</v>
      </c>
      <c r="BJ4" s="23">
        <v>7.4</v>
      </c>
      <c r="BK4" s="23">
        <v>18.899999999999999</v>
      </c>
      <c r="BL4" s="23">
        <v>2.1</v>
      </c>
      <c r="BM4" s="23">
        <v>7.9</v>
      </c>
      <c r="BN4" s="23">
        <v>1.51</v>
      </c>
      <c r="BO4" s="23">
        <v>0.31</v>
      </c>
      <c r="BP4" s="23">
        <v>1.24</v>
      </c>
      <c r="BQ4" s="23">
        <v>0.21</v>
      </c>
      <c r="BR4" s="23">
        <v>1.24</v>
      </c>
      <c r="BS4" s="23">
        <v>0.24</v>
      </c>
      <c r="BT4" s="23">
        <v>0.75</v>
      </c>
      <c r="BU4" s="23">
        <v>0.12</v>
      </c>
      <c r="BV4" s="23">
        <v>0.79</v>
      </c>
      <c r="BW4" s="23">
        <v>0.12</v>
      </c>
      <c r="BX4" s="22">
        <v>42.83</v>
      </c>
      <c r="BY4" s="19">
        <f t="shared" si="0"/>
        <v>6.53</v>
      </c>
    </row>
    <row r="5" spans="1:120" s="19" customFormat="1" x14ac:dyDescent="0.3">
      <c r="A5" s="23" t="s">
        <v>150</v>
      </c>
      <c r="B5" s="19" t="s">
        <v>131</v>
      </c>
      <c r="C5" s="25">
        <v>35.992680300000004</v>
      </c>
      <c r="D5" s="25">
        <v>-106.90294</v>
      </c>
      <c r="E5" s="19" t="s">
        <v>134</v>
      </c>
      <c r="F5" s="19" t="s">
        <v>2</v>
      </c>
      <c r="G5" s="19" t="s">
        <v>138</v>
      </c>
      <c r="H5" s="26" t="s">
        <v>151</v>
      </c>
      <c r="I5" s="19" t="s">
        <v>202</v>
      </c>
      <c r="J5" s="23">
        <v>8.3800000000000008</v>
      </c>
      <c r="K5" s="23">
        <v>0.04</v>
      </c>
      <c r="L5" s="23">
        <v>0.34</v>
      </c>
      <c r="M5" s="23">
        <v>20.9</v>
      </c>
      <c r="N5" s="23" t="s">
        <v>5</v>
      </c>
      <c r="O5" s="23">
        <v>0.01</v>
      </c>
      <c r="P5" s="23">
        <v>0.05</v>
      </c>
      <c r="Q5" s="23">
        <v>0.01</v>
      </c>
      <c r="R5" s="23">
        <v>0.11</v>
      </c>
      <c r="S5" s="23">
        <v>0.08</v>
      </c>
      <c r="T5" s="23">
        <v>16.7</v>
      </c>
      <c r="U5" s="23">
        <v>80</v>
      </c>
      <c r="V5" s="23">
        <v>13.1</v>
      </c>
      <c r="W5" s="23">
        <v>2.2000000000000002</v>
      </c>
      <c r="X5" s="19">
        <v>105.32</v>
      </c>
      <c r="Y5" s="23">
        <v>8.0000000000000002E-3</v>
      </c>
      <c r="Z5" s="23">
        <v>223</v>
      </c>
      <c r="AA5" s="23">
        <v>99.1</v>
      </c>
      <c r="AB5" s="23">
        <v>1140</v>
      </c>
      <c r="AC5" s="27">
        <v>1.34</v>
      </c>
      <c r="AD5" s="23" t="s">
        <v>3</v>
      </c>
      <c r="AE5" s="23">
        <v>6</v>
      </c>
      <c r="AF5" s="23">
        <v>5</v>
      </c>
      <c r="AG5" s="23">
        <v>0.21</v>
      </c>
      <c r="AH5" s="23">
        <v>434000</v>
      </c>
      <c r="AI5" s="23">
        <v>0.7</v>
      </c>
      <c r="AJ5" s="23">
        <v>0.9</v>
      </c>
      <c r="AK5" s="23">
        <v>1.24</v>
      </c>
      <c r="AL5" s="23">
        <v>0.27200000000000002</v>
      </c>
      <c r="AM5" s="23">
        <v>0.05</v>
      </c>
      <c r="AN5" s="23" t="s">
        <v>148</v>
      </c>
      <c r="AO5" s="23">
        <v>18</v>
      </c>
      <c r="AP5" s="23">
        <v>1.03</v>
      </c>
      <c r="AQ5" s="23">
        <v>4</v>
      </c>
      <c r="AR5" s="23">
        <v>291</v>
      </c>
      <c r="AS5" s="23">
        <v>3</v>
      </c>
      <c r="AT5" s="23">
        <v>0.219</v>
      </c>
      <c r="AU5" s="23">
        <v>2.67</v>
      </c>
      <c r="AV5" s="23">
        <v>0.4</v>
      </c>
      <c r="AW5" s="23">
        <v>12.2</v>
      </c>
      <c r="AX5" s="23" t="s">
        <v>3</v>
      </c>
      <c r="AY5" s="23">
        <v>28.7</v>
      </c>
      <c r="AZ5" s="23" t="s">
        <v>149</v>
      </c>
      <c r="BA5" s="23">
        <v>0.06</v>
      </c>
      <c r="BB5" s="23">
        <v>0.66</v>
      </c>
      <c r="BC5" s="23">
        <v>9.09</v>
      </c>
      <c r="BD5" s="23">
        <v>8.73</v>
      </c>
      <c r="BE5" s="23">
        <v>69</v>
      </c>
      <c r="BF5" s="23">
        <v>8.4</v>
      </c>
      <c r="BG5" s="23">
        <v>4.5</v>
      </c>
      <c r="BH5" s="23">
        <v>56</v>
      </c>
      <c r="BI5" s="23">
        <v>54</v>
      </c>
      <c r="BJ5" s="23">
        <v>6.3</v>
      </c>
      <c r="BK5" s="23">
        <v>8.3000000000000007</v>
      </c>
      <c r="BL5" s="23">
        <v>0.77</v>
      </c>
      <c r="BM5" s="23">
        <v>3.3</v>
      </c>
      <c r="BN5" s="23">
        <v>0.64</v>
      </c>
      <c r="BO5" s="23">
        <v>0.12</v>
      </c>
      <c r="BP5" s="23">
        <v>0.61</v>
      </c>
      <c r="BQ5" s="23">
        <v>0.12</v>
      </c>
      <c r="BR5" s="23">
        <v>0.72</v>
      </c>
      <c r="BS5" s="23">
        <v>0.14000000000000001</v>
      </c>
      <c r="BT5" s="23">
        <v>0.6</v>
      </c>
      <c r="BU5" s="23">
        <v>0.08</v>
      </c>
      <c r="BV5" s="23">
        <v>0.45</v>
      </c>
      <c r="BW5" s="23">
        <v>0.1</v>
      </c>
      <c r="BX5" s="22">
        <v>22.250000000000004</v>
      </c>
      <c r="BY5" s="19">
        <f t="shared" si="0"/>
        <v>3.5800000000000005</v>
      </c>
    </row>
    <row r="6" spans="1:120" s="19" customFormat="1" x14ac:dyDescent="0.3">
      <c r="A6" s="23" t="s">
        <v>152</v>
      </c>
      <c r="B6" s="19" t="s">
        <v>131</v>
      </c>
      <c r="C6" s="25">
        <v>35.992680300000004</v>
      </c>
      <c r="D6" s="25">
        <v>-106.90294</v>
      </c>
      <c r="E6" s="19" t="s">
        <v>134</v>
      </c>
      <c r="F6" s="19" t="s">
        <v>2</v>
      </c>
      <c r="G6" s="19" t="s">
        <v>138</v>
      </c>
      <c r="H6" s="26" t="s">
        <v>153</v>
      </c>
      <c r="I6" s="19" t="s">
        <v>202</v>
      </c>
      <c r="J6" s="23">
        <v>88.2</v>
      </c>
      <c r="K6" s="23">
        <v>0.36</v>
      </c>
      <c r="L6" s="23">
        <v>5.5</v>
      </c>
      <c r="M6" s="23">
        <v>1.1599999999999999</v>
      </c>
      <c r="N6" s="23">
        <v>0.82</v>
      </c>
      <c r="O6" s="23">
        <v>0.06</v>
      </c>
      <c r="P6" s="23">
        <v>0.67</v>
      </c>
      <c r="Q6" s="23">
        <v>0.06</v>
      </c>
      <c r="R6" s="23">
        <v>1.4</v>
      </c>
      <c r="S6" s="23">
        <v>0.49</v>
      </c>
      <c r="T6" s="23">
        <v>2.4</v>
      </c>
      <c r="U6" s="23">
        <v>510</v>
      </c>
      <c r="V6" s="23">
        <v>0.15</v>
      </c>
      <c r="W6" s="23">
        <v>0.15</v>
      </c>
      <c r="X6" s="19">
        <v>101.12</v>
      </c>
      <c r="Y6" s="23" t="s">
        <v>7</v>
      </c>
      <c r="Z6" s="23">
        <v>6.9</v>
      </c>
      <c r="AA6" s="23">
        <v>4.3</v>
      </c>
      <c r="AB6" s="23">
        <v>786</v>
      </c>
      <c r="AC6" s="23">
        <v>0.04</v>
      </c>
      <c r="AD6" s="23">
        <v>2.2000000000000002</v>
      </c>
      <c r="AE6" s="23">
        <v>8</v>
      </c>
      <c r="AF6" s="23">
        <v>25</v>
      </c>
      <c r="AG6" s="23">
        <v>1.1200000000000001</v>
      </c>
      <c r="AH6" s="23">
        <v>9680</v>
      </c>
      <c r="AI6" s="23">
        <v>5.7</v>
      </c>
      <c r="AJ6" s="23">
        <v>1.1000000000000001</v>
      </c>
      <c r="AK6" s="23">
        <v>6.95</v>
      </c>
      <c r="AL6" s="23">
        <v>1.6E-2</v>
      </c>
      <c r="AM6" s="23">
        <v>7.0000000000000001E-3</v>
      </c>
      <c r="AN6" s="23">
        <v>10</v>
      </c>
      <c r="AO6" s="23">
        <v>2</v>
      </c>
      <c r="AP6" s="23">
        <v>7.26</v>
      </c>
      <c r="AQ6" s="23">
        <v>3</v>
      </c>
      <c r="AR6" s="23">
        <v>13</v>
      </c>
      <c r="AS6" s="23">
        <v>40.9</v>
      </c>
      <c r="AT6" s="23">
        <v>4.0000000000000001E-3</v>
      </c>
      <c r="AU6" s="23">
        <v>0.23</v>
      </c>
      <c r="AV6" s="23">
        <v>1.6</v>
      </c>
      <c r="AW6" s="23">
        <v>1.8</v>
      </c>
      <c r="AX6" s="23">
        <v>0.9</v>
      </c>
      <c r="AY6" s="23">
        <v>59.7</v>
      </c>
      <c r="AZ6" s="23">
        <v>0.4</v>
      </c>
      <c r="BA6" s="23">
        <v>0.01</v>
      </c>
      <c r="BB6" s="23">
        <v>5.27</v>
      </c>
      <c r="BC6" s="23">
        <v>1.43</v>
      </c>
      <c r="BD6" s="23">
        <v>6.84</v>
      </c>
      <c r="BE6" s="23">
        <v>69</v>
      </c>
      <c r="BF6" s="23">
        <v>1.8</v>
      </c>
      <c r="BG6" s="23">
        <v>40.299999999999997</v>
      </c>
      <c r="BH6" s="23">
        <v>51</v>
      </c>
      <c r="BI6" s="23">
        <v>277</v>
      </c>
      <c r="BJ6" s="23">
        <v>26.8</v>
      </c>
      <c r="BK6" s="23">
        <v>60.3</v>
      </c>
      <c r="BL6" s="23">
        <v>7.67</v>
      </c>
      <c r="BM6" s="23">
        <v>32.200000000000003</v>
      </c>
      <c r="BN6" s="23">
        <v>7.6</v>
      </c>
      <c r="BO6" s="23">
        <v>1.82</v>
      </c>
      <c r="BP6" s="23">
        <v>8.0299999999999994</v>
      </c>
      <c r="BQ6" s="23">
        <v>1.3</v>
      </c>
      <c r="BR6" s="23">
        <v>7.03</v>
      </c>
      <c r="BS6" s="23">
        <v>1.43</v>
      </c>
      <c r="BT6" s="23">
        <v>3.55</v>
      </c>
      <c r="BU6" s="23">
        <v>0.44</v>
      </c>
      <c r="BV6" s="23">
        <v>2.62</v>
      </c>
      <c r="BW6" s="23">
        <v>0.4</v>
      </c>
      <c r="BX6" s="22">
        <v>161.19000000000003</v>
      </c>
      <c r="BY6" s="19">
        <f t="shared" si="0"/>
        <v>34.22</v>
      </c>
    </row>
    <row r="7" spans="1:120" s="19" customFormat="1" x14ac:dyDescent="0.3">
      <c r="A7" s="23" t="s">
        <v>154</v>
      </c>
      <c r="B7" s="19" t="s">
        <v>131</v>
      </c>
      <c r="C7" s="25">
        <v>35.992680300000004</v>
      </c>
      <c r="D7" s="25">
        <v>-106.90294</v>
      </c>
      <c r="E7" s="19" t="s">
        <v>134</v>
      </c>
      <c r="F7" s="19" t="s">
        <v>137</v>
      </c>
      <c r="G7" s="19" t="s">
        <v>138</v>
      </c>
      <c r="H7" s="26" t="s">
        <v>155</v>
      </c>
      <c r="I7" s="19" t="s">
        <v>202</v>
      </c>
      <c r="J7" s="23">
        <v>77.900000000000006</v>
      </c>
      <c r="K7" s="23">
        <v>0.04</v>
      </c>
      <c r="L7" s="23">
        <v>0.96</v>
      </c>
      <c r="M7" s="23">
        <v>6.55</v>
      </c>
      <c r="N7" s="23" t="s">
        <v>5</v>
      </c>
      <c r="O7" s="23">
        <v>0.01</v>
      </c>
      <c r="P7" s="23">
        <v>0.1</v>
      </c>
      <c r="Q7" s="23">
        <v>0.01</v>
      </c>
      <c r="R7" s="23">
        <v>0.43</v>
      </c>
      <c r="S7" s="23">
        <v>0.19</v>
      </c>
      <c r="T7" s="23">
        <v>3.85</v>
      </c>
      <c r="U7" s="23">
        <v>120</v>
      </c>
      <c r="V7" s="23">
        <v>0.52</v>
      </c>
      <c r="W7" s="23">
        <v>0.6</v>
      </c>
      <c r="X7" s="19">
        <v>99.09</v>
      </c>
      <c r="Y7" s="23" t="s">
        <v>7</v>
      </c>
      <c r="Z7" s="23">
        <v>21.9</v>
      </c>
      <c r="AA7" s="23">
        <v>10.4</v>
      </c>
      <c r="AB7" s="23">
        <v>1845</v>
      </c>
      <c r="AC7" s="23">
        <v>0.19</v>
      </c>
      <c r="AD7" s="23">
        <v>1.9</v>
      </c>
      <c r="AE7" s="23">
        <v>2</v>
      </c>
      <c r="AF7" s="23">
        <v>18</v>
      </c>
      <c r="AG7" s="23">
        <v>0.38</v>
      </c>
      <c r="AH7" s="23">
        <v>79300</v>
      </c>
      <c r="AI7" s="23">
        <v>1.6</v>
      </c>
      <c r="AJ7" s="23">
        <v>1.2</v>
      </c>
      <c r="AK7" s="23">
        <v>1.38</v>
      </c>
      <c r="AL7" s="23">
        <v>1.4999999999999999E-2</v>
      </c>
      <c r="AM7" s="23">
        <v>8.0000000000000002E-3</v>
      </c>
      <c r="AN7" s="23" t="s">
        <v>148</v>
      </c>
      <c r="AO7" s="23">
        <v>4</v>
      </c>
      <c r="AP7" s="23">
        <v>1.45</v>
      </c>
      <c r="AQ7" s="23">
        <v>7</v>
      </c>
      <c r="AR7" s="23">
        <v>28</v>
      </c>
      <c r="AS7" s="23">
        <v>11.6</v>
      </c>
      <c r="AT7" s="23">
        <v>1.4E-2</v>
      </c>
      <c r="AU7" s="23">
        <v>1.49</v>
      </c>
      <c r="AV7" s="23">
        <v>0.8</v>
      </c>
      <c r="AW7" s="23">
        <v>3.3</v>
      </c>
      <c r="AX7" s="23" t="s">
        <v>3</v>
      </c>
      <c r="AY7" s="23">
        <v>45.8</v>
      </c>
      <c r="AZ7" s="23" t="s">
        <v>149</v>
      </c>
      <c r="BA7" s="23" t="s">
        <v>5</v>
      </c>
      <c r="BB7" s="23">
        <v>1.89</v>
      </c>
      <c r="BC7" s="23">
        <v>0.16</v>
      </c>
      <c r="BD7" s="23">
        <v>12.6</v>
      </c>
      <c r="BE7" s="27">
        <v>116</v>
      </c>
      <c r="BF7" s="23">
        <v>2.6</v>
      </c>
      <c r="BG7" s="23">
        <v>10.7</v>
      </c>
      <c r="BH7" s="23">
        <v>200</v>
      </c>
      <c r="BI7" s="23">
        <v>54</v>
      </c>
      <c r="BJ7" s="23">
        <v>11.8</v>
      </c>
      <c r="BK7" s="23">
        <v>24.9</v>
      </c>
      <c r="BL7" s="23">
        <v>2.67</v>
      </c>
      <c r="BM7" s="23">
        <v>10.7</v>
      </c>
      <c r="BN7" s="23">
        <v>1.97</v>
      </c>
      <c r="BO7" s="23">
        <v>0.46</v>
      </c>
      <c r="BP7" s="23">
        <v>1.9</v>
      </c>
      <c r="BQ7" s="23">
        <v>0.32</v>
      </c>
      <c r="BR7" s="23">
        <v>1.83</v>
      </c>
      <c r="BS7" s="23">
        <v>0.35</v>
      </c>
      <c r="BT7" s="23">
        <v>1</v>
      </c>
      <c r="BU7" s="23">
        <v>0.14000000000000001</v>
      </c>
      <c r="BV7" s="23">
        <v>0.85</v>
      </c>
      <c r="BW7" s="23">
        <v>0.13</v>
      </c>
      <c r="BX7" s="22">
        <v>59.02000000000001</v>
      </c>
      <c r="BY7" s="19">
        <f t="shared" si="0"/>
        <v>8.9500000000000011</v>
      </c>
    </row>
    <row r="8" spans="1:120" s="19" customFormat="1" x14ac:dyDescent="0.3">
      <c r="A8" s="23" t="s">
        <v>156</v>
      </c>
      <c r="B8" s="19" t="s">
        <v>131</v>
      </c>
      <c r="C8" s="25">
        <v>35.996155629999997</v>
      </c>
      <c r="D8" s="25">
        <v>-106.901513257</v>
      </c>
      <c r="E8" s="19" t="s">
        <v>134</v>
      </c>
      <c r="F8" s="19" t="s">
        <v>137</v>
      </c>
      <c r="G8" s="19" t="s">
        <v>6</v>
      </c>
      <c r="H8" s="26" t="s">
        <v>157</v>
      </c>
      <c r="I8" s="19" t="s">
        <v>202</v>
      </c>
      <c r="J8" s="23">
        <v>91.9</v>
      </c>
      <c r="K8" s="23">
        <v>0.35</v>
      </c>
      <c r="L8" s="23">
        <v>4.1399999999999997</v>
      </c>
      <c r="M8" s="23">
        <v>1</v>
      </c>
      <c r="N8" s="23">
        <v>0.01</v>
      </c>
      <c r="O8" s="23">
        <v>0.1</v>
      </c>
      <c r="P8" s="23">
        <v>0.12</v>
      </c>
      <c r="Q8" s="23">
        <v>0.04</v>
      </c>
      <c r="R8" s="23">
        <v>1.06</v>
      </c>
      <c r="S8" s="23">
        <v>7.0000000000000007E-2</v>
      </c>
      <c r="T8" s="23">
        <v>1.43</v>
      </c>
      <c r="U8" s="23">
        <v>150</v>
      </c>
      <c r="V8" s="23">
        <v>0.03</v>
      </c>
      <c r="W8" s="23">
        <v>0.1</v>
      </c>
      <c r="X8" s="19">
        <v>100.22000000000001</v>
      </c>
      <c r="Y8" s="23" t="s">
        <v>7</v>
      </c>
      <c r="Z8" s="23">
        <v>2.1</v>
      </c>
      <c r="AA8" s="23">
        <v>1</v>
      </c>
      <c r="AB8" s="23">
        <v>623</v>
      </c>
      <c r="AC8" s="23">
        <v>0.05</v>
      </c>
      <c r="AD8" s="23" t="s">
        <v>3</v>
      </c>
      <c r="AE8" s="23">
        <v>1</v>
      </c>
      <c r="AF8" s="23">
        <v>33</v>
      </c>
      <c r="AG8" s="23">
        <v>2.12</v>
      </c>
      <c r="AH8" s="23">
        <v>3540</v>
      </c>
      <c r="AI8" s="23">
        <v>5.2</v>
      </c>
      <c r="AJ8" s="23">
        <v>1.2</v>
      </c>
      <c r="AK8" s="27">
        <v>18.45</v>
      </c>
      <c r="AL8" s="23" t="s">
        <v>141</v>
      </c>
      <c r="AM8" s="23">
        <v>8.0000000000000002E-3</v>
      </c>
      <c r="AN8" s="23">
        <v>10</v>
      </c>
      <c r="AO8" s="23">
        <v>1</v>
      </c>
      <c r="AP8" s="23">
        <v>8.07</v>
      </c>
      <c r="AQ8" s="23">
        <v>3</v>
      </c>
      <c r="AR8" s="23">
        <v>11</v>
      </c>
      <c r="AS8" s="23">
        <v>34.1</v>
      </c>
      <c r="AT8" s="23">
        <v>1E-3</v>
      </c>
      <c r="AU8" s="23">
        <v>7.0000000000000007E-2</v>
      </c>
      <c r="AV8" s="23">
        <v>1.2</v>
      </c>
      <c r="AW8" s="23">
        <v>0.5</v>
      </c>
      <c r="AX8" s="23">
        <v>1.1000000000000001</v>
      </c>
      <c r="AY8" s="23">
        <v>38.5</v>
      </c>
      <c r="AZ8" s="23">
        <v>0.4</v>
      </c>
      <c r="BA8" s="23" t="s">
        <v>5</v>
      </c>
      <c r="BB8" s="23">
        <v>8.6199999999999992</v>
      </c>
      <c r="BC8" s="23">
        <v>0.09</v>
      </c>
      <c r="BD8" s="23">
        <v>4.87</v>
      </c>
      <c r="BE8" s="23">
        <v>41</v>
      </c>
      <c r="BF8" s="23">
        <v>2.2000000000000002</v>
      </c>
      <c r="BG8" s="23">
        <v>25.7</v>
      </c>
      <c r="BH8" s="23">
        <v>31</v>
      </c>
      <c r="BI8" s="23">
        <v>765</v>
      </c>
      <c r="BJ8" s="23">
        <v>29.6</v>
      </c>
      <c r="BK8" s="23">
        <v>63.6</v>
      </c>
      <c r="BL8" s="23">
        <v>7.06</v>
      </c>
      <c r="BM8" s="23">
        <v>26.3</v>
      </c>
      <c r="BN8" s="23">
        <v>5.22</v>
      </c>
      <c r="BO8" s="23">
        <v>0.86</v>
      </c>
      <c r="BP8" s="23">
        <v>4.1500000000000004</v>
      </c>
      <c r="BQ8" s="23">
        <v>0.75</v>
      </c>
      <c r="BR8" s="23">
        <v>4.2</v>
      </c>
      <c r="BS8" s="23">
        <v>0.86</v>
      </c>
      <c r="BT8" s="23">
        <v>2.85</v>
      </c>
      <c r="BU8" s="23">
        <v>0.41</v>
      </c>
      <c r="BV8" s="23">
        <v>2.79</v>
      </c>
      <c r="BW8" s="23">
        <v>0.45</v>
      </c>
      <c r="BX8" s="22">
        <v>149.1</v>
      </c>
      <c r="BY8" s="19">
        <f t="shared" si="0"/>
        <v>22.54</v>
      </c>
    </row>
    <row r="9" spans="1:120" s="19" customFormat="1" x14ac:dyDescent="0.3">
      <c r="A9" s="23" t="s">
        <v>158</v>
      </c>
      <c r="B9" s="19" t="s">
        <v>131</v>
      </c>
      <c r="C9" s="25">
        <v>35.996155629999997</v>
      </c>
      <c r="D9" s="25">
        <v>-106.901513257</v>
      </c>
      <c r="E9" s="19" t="s">
        <v>134</v>
      </c>
      <c r="F9" s="19" t="s">
        <v>2</v>
      </c>
      <c r="G9" s="19" t="s">
        <v>138</v>
      </c>
      <c r="H9" s="26" t="s">
        <v>159</v>
      </c>
      <c r="I9" s="19" t="s">
        <v>202</v>
      </c>
      <c r="J9" s="23">
        <v>51.4</v>
      </c>
      <c r="K9" s="23">
        <v>0.27</v>
      </c>
      <c r="L9" s="23">
        <v>1.52</v>
      </c>
      <c r="M9" s="23">
        <v>5.57</v>
      </c>
      <c r="N9" s="23" t="s">
        <v>5</v>
      </c>
      <c r="O9" s="23">
        <v>0.02</v>
      </c>
      <c r="P9" s="23">
        <v>7.0000000000000007E-2</v>
      </c>
      <c r="Q9" s="23">
        <v>0.02</v>
      </c>
      <c r="R9" s="23">
        <v>0.52</v>
      </c>
      <c r="S9" s="23">
        <v>0.11</v>
      </c>
      <c r="T9" s="23">
        <v>9.9700000000000006</v>
      </c>
      <c r="U9" s="23">
        <v>80</v>
      </c>
      <c r="V9" s="23">
        <v>4.24</v>
      </c>
      <c r="W9" s="23">
        <v>1.39</v>
      </c>
      <c r="X9" s="19">
        <v>77.59</v>
      </c>
      <c r="Y9" s="23" t="s">
        <v>7</v>
      </c>
      <c r="Z9" s="23">
        <v>83.4</v>
      </c>
      <c r="AA9" s="23">
        <v>18</v>
      </c>
      <c r="AB9" s="23">
        <v>4270</v>
      </c>
      <c r="AC9" s="23">
        <v>0.92</v>
      </c>
      <c r="AD9" s="23">
        <v>0.6</v>
      </c>
      <c r="AE9" s="23">
        <v>1</v>
      </c>
      <c r="AF9" s="23">
        <v>24</v>
      </c>
      <c r="AG9" s="23">
        <v>0.56999999999999995</v>
      </c>
      <c r="AH9" s="23">
        <v>24900</v>
      </c>
      <c r="AI9" s="23">
        <v>1.7</v>
      </c>
      <c r="AJ9" s="23">
        <v>0.8</v>
      </c>
      <c r="AK9" s="23">
        <v>5.63</v>
      </c>
      <c r="AL9" s="23">
        <v>8.2000000000000003E-2</v>
      </c>
      <c r="AM9" s="23">
        <v>2.9000000000000001E-2</v>
      </c>
      <c r="AN9" s="23" t="s">
        <v>148</v>
      </c>
      <c r="AO9" s="23">
        <v>7</v>
      </c>
      <c r="AP9" s="23">
        <v>4.97</v>
      </c>
      <c r="AQ9" s="23">
        <v>2</v>
      </c>
      <c r="AR9" s="23">
        <v>175</v>
      </c>
      <c r="AS9" s="23">
        <v>14.2</v>
      </c>
      <c r="AT9" s="23">
        <v>3.7999999999999999E-2</v>
      </c>
      <c r="AU9" s="23">
        <v>0.72</v>
      </c>
      <c r="AV9" s="23">
        <v>0.6</v>
      </c>
      <c r="AW9" s="23">
        <v>10.6</v>
      </c>
      <c r="AX9" s="23" t="s">
        <v>3</v>
      </c>
      <c r="AY9" s="23">
        <v>73.2</v>
      </c>
      <c r="AZ9" s="23">
        <v>0.2</v>
      </c>
      <c r="BA9" s="23">
        <v>0.03</v>
      </c>
      <c r="BB9" s="23">
        <v>3.12</v>
      </c>
      <c r="BC9" s="23">
        <v>4.93</v>
      </c>
      <c r="BD9" s="23">
        <v>15.3</v>
      </c>
      <c r="BE9" s="27">
        <v>100</v>
      </c>
      <c r="BF9" s="23">
        <v>27.3</v>
      </c>
      <c r="BG9" s="23">
        <v>12.2</v>
      </c>
      <c r="BH9" s="23">
        <v>71</v>
      </c>
      <c r="BI9" s="23">
        <v>238</v>
      </c>
      <c r="BJ9" s="23">
        <v>18.100000000000001</v>
      </c>
      <c r="BK9" s="23">
        <v>36.4</v>
      </c>
      <c r="BL9" s="23">
        <v>3.8</v>
      </c>
      <c r="BM9" s="23">
        <v>13.8</v>
      </c>
      <c r="BN9" s="23">
        <v>2.6</v>
      </c>
      <c r="BO9" s="23">
        <v>0.47</v>
      </c>
      <c r="BP9" s="23">
        <v>2.1</v>
      </c>
      <c r="BQ9" s="23">
        <v>0.33</v>
      </c>
      <c r="BR9" s="23">
        <v>1.98</v>
      </c>
      <c r="BS9" s="23">
        <v>0.41</v>
      </c>
      <c r="BT9" s="23">
        <v>1.37</v>
      </c>
      <c r="BU9" s="23">
        <v>0.19</v>
      </c>
      <c r="BV9" s="23">
        <v>1.32</v>
      </c>
      <c r="BW9" s="23">
        <v>0.22</v>
      </c>
      <c r="BX9" s="22">
        <v>83.089999999999975</v>
      </c>
      <c r="BY9" s="19">
        <f t="shared" si="0"/>
        <v>10.990000000000002</v>
      </c>
    </row>
    <row r="10" spans="1:120" s="19" customFormat="1" x14ac:dyDescent="0.3">
      <c r="A10" s="23" t="s">
        <v>160</v>
      </c>
      <c r="B10" s="19" t="s">
        <v>131</v>
      </c>
      <c r="C10" s="25">
        <v>36.001364889999998</v>
      </c>
      <c r="D10" s="25">
        <v>-106.899874</v>
      </c>
      <c r="E10" s="19" t="s">
        <v>134</v>
      </c>
      <c r="F10" s="19" t="s">
        <v>137</v>
      </c>
      <c r="G10" s="19" t="s">
        <v>138</v>
      </c>
      <c r="H10" s="26" t="s">
        <v>161</v>
      </c>
      <c r="I10" s="19" t="s">
        <v>202</v>
      </c>
      <c r="J10" s="23">
        <v>43.3</v>
      </c>
      <c r="K10" s="23">
        <v>0.2</v>
      </c>
      <c r="L10" s="23">
        <v>4.67</v>
      </c>
      <c r="M10" s="23">
        <v>37.6</v>
      </c>
      <c r="N10" s="23">
        <v>0.51</v>
      </c>
      <c r="O10" s="23">
        <v>0.63</v>
      </c>
      <c r="P10" s="23">
        <v>10.55</v>
      </c>
      <c r="Q10" s="23">
        <v>0.17</v>
      </c>
      <c r="R10" s="23">
        <v>0.62</v>
      </c>
      <c r="S10" s="23">
        <v>0.31</v>
      </c>
      <c r="T10" s="23">
        <v>-3.59</v>
      </c>
      <c r="U10" s="23">
        <v>180</v>
      </c>
      <c r="V10" s="23">
        <v>0.75</v>
      </c>
      <c r="W10" s="23">
        <v>0.28000000000000003</v>
      </c>
      <c r="X10" s="19">
        <v>100.95000000000002</v>
      </c>
      <c r="Y10" s="23" t="s">
        <v>7</v>
      </c>
      <c r="Z10" s="23">
        <v>40.299999999999997</v>
      </c>
      <c r="AA10" s="23">
        <v>13.7</v>
      </c>
      <c r="AB10" s="23">
        <v>1855</v>
      </c>
      <c r="AC10" s="23">
        <v>0.02</v>
      </c>
      <c r="AD10" s="23">
        <v>0.8</v>
      </c>
      <c r="AE10" s="23">
        <v>9</v>
      </c>
      <c r="AF10" s="23">
        <v>17</v>
      </c>
      <c r="AG10" s="23">
        <v>2.38</v>
      </c>
      <c r="AH10" s="23">
        <v>49500</v>
      </c>
      <c r="AI10" s="23">
        <v>7.7</v>
      </c>
      <c r="AJ10" s="23">
        <v>1.9</v>
      </c>
      <c r="AK10" s="23">
        <v>2.81</v>
      </c>
      <c r="AL10" s="23" t="s">
        <v>141</v>
      </c>
      <c r="AM10" s="23">
        <v>8.9999999999999993E-3</v>
      </c>
      <c r="AN10" s="23">
        <v>20</v>
      </c>
      <c r="AO10" s="23">
        <v>22</v>
      </c>
      <c r="AP10" s="23">
        <v>5.25</v>
      </c>
      <c r="AQ10" s="23">
        <v>10</v>
      </c>
      <c r="AR10" s="23">
        <v>40</v>
      </c>
      <c r="AS10" s="23">
        <v>22.3</v>
      </c>
      <c r="AT10" s="23">
        <v>9.1999999999999998E-2</v>
      </c>
      <c r="AU10" s="23">
        <v>0.38</v>
      </c>
      <c r="AV10" s="23">
        <v>2</v>
      </c>
      <c r="AW10" s="23">
        <v>5</v>
      </c>
      <c r="AX10" s="23">
        <v>0.6</v>
      </c>
      <c r="AY10" s="23">
        <v>184.5</v>
      </c>
      <c r="AZ10" s="23">
        <v>0.2</v>
      </c>
      <c r="BA10" s="23">
        <v>0.01</v>
      </c>
      <c r="BB10" s="23">
        <v>4.1500000000000004</v>
      </c>
      <c r="BC10" s="23">
        <v>0.13</v>
      </c>
      <c r="BD10" s="23">
        <v>21.8</v>
      </c>
      <c r="BE10" s="27">
        <v>123</v>
      </c>
      <c r="BF10" s="23">
        <v>7.8</v>
      </c>
      <c r="BG10" s="23">
        <v>23.4</v>
      </c>
      <c r="BH10" s="23">
        <v>61</v>
      </c>
      <c r="BI10" s="23">
        <v>115</v>
      </c>
      <c r="BJ10" s="23">
        <v>21</v>
      </c>
      <c r="BK10" s="23">
        <v>38.799999999999997</v>
      </c>
      <c r="BL10" s="23">
        <v>4.3600000000000003</v>
      </c>
      <c r="BM10" s="23">
        <v>16.5</v>
      </c>
      <c r="BN10" s="23">
        <v>3.78</v>
      </c>
      <c r="BO10" s="23">
        <v>0.9</v>
      </c>
      <c r="BP10" s="23">
        <v>3.97</v>
      </c>
      <c r="BQ10" s="23">
        <v>0.64</v>
      </c>
      <c r="BR10" s="23">
        <v>3.28</v>
      </c>
      <c r="BS10" s="23">
        <v>0.72</v>
      </c>
      <c r="BT10" s="23">
        <v>1.9</v>
      </c>
      <c r="BU10" s="23">
        <v>0.26</v>
      </c>
      <c r="BV10" s="23">
        <v>1.69</v>
      </c>
      <c r="BW10" s="23">
        <v>0.28000000000000003</v>
      </c>
      <c r="BX10" s="22">
        <v>98.080000000000013</v>
      </c>
      <c r="BY10" s="19">
        <f t="shared" si="0"/>
        <v>17.420000000000002</v>
      </c>
    </row>
    <row r="11" spans="1:120" s="19" customFormat="1" x14ac:dyDescent="0.3">
      <c r="A11" s="23" t="s">
        <v>162</v>
      </c>
      <c r="B11" s="19" t="s">
        <v>131</v>
      </c>
      <c r="C11" s="25">
        <v>36.001364889999998</v>
      </c>
      <c r="D11" s="25">
        <v>-106.899874</v>
      </c>
      <c r="E11" s="19" t="s">
        <v>134</v>
      </c>
      <c r="F11" s="19" t="s">
        <v>137</v>
      </c>
      <c r="G11" s="19" t="s">
        <v>138</v>
      </c>
      <c r="H11" s="26" t="s">
        <v>163</v>
      </c>
      <c r="I11" s="19" t="s">
        <v>202</v>
      </c>
      <c r="J11" s="23">
        <v>69.7</v>
      </c>
      <c r="K11" s="23">
        <v>0.05</v>
      </c>
      <c r="L11" s="23">
        <v>1.22</v>
      </c>
      <c r="M11" s="23">
        <v>6.27</v>
      </c>
      <c r="N11" s="23" t="s">
        <v>5</v>
      </c>
      <c r="O11" s="23">
        <v>0.02</v>
      </c>
      <c r="P11" s="23">
        <v>7.0000000000000007E-2</v>
      </c>
      <c r="Q11" s="23">
        <v>0.02</v>
      </c>
      <c r="R11" s="23">
        <v>0.5</v>
      </c>
      <c r="S11" s="23">
        <v>0.11</v>
      </c>
      <c r="T11" s="23">
        <v>7.2</v>
      </c>
      <c r="U11" s="23">
        <v>60</v>
      </c>
      <c r="V11" s="23">
        <v>1.82</v>
      </c>
      <c r="W11" s="23">
        <v>0.4</v>
      </c>
      <c r="X11" s="19">
        <v>100.32999999999998</v>
      </c>
      <c r="Y11" s="23" t="s">
        <v>7</v>
      </c>
      <c r="Z11" s="23">
        <v>91.5</v>
      </c>
      <c r="AA11" s="23">
        <v>20.5</v>
      </c>
      <c r="AB11" s="23">
        <v>3250</v>
      </c>
      <c r="AC11" s="23">
        <v>0.28999999999999998</v>
      </c>
      <c r="AD11" s="23" t="s">
        <v>3</v>
      </c>
      <c r="AE11" s="23">
        <v>1</v>
      </c>
      <c r="AF11" s="23">
        <v>21</v>
      </c>
      <c r="AG11" s="23">
        <v>0.43</v>
      </c>
      <c r="AH11" s="23">
        <v>129500</v>
      </c>
      <c r="AI11" s="23">
        <v>1.6</v>
      </c>
      <c r="AJ11" s="23">
        <v>1.1000000000000001</v>
      </c>
      <c r="AK11" s="23">
        <v>1.46</v>
      </c>
      <c r="AL11" s="23">
        <v>0.04</v>
      </c>
      <c r="AM11" s="23">
        <v>1.7999999999999999E-2</v>
      </c>
      <c r="AN11" s="23" t="s">
        <v>148</v>
      </c>
      <c r="AO11" s="23">
        <v>5</v>
      </c>
      <c r="AP11" s="23">
        <v>2.35</v>
      </c>
      <c r="AQ11" s="23">
        <v>1</v>
      </c>
      <c r="AR11" s="23">
        <v>70</v>
      </c>
      <c r="AS11" s="23">
        <v>13.6</v>
      </c>
      <c r="AT11" s="23">
        <v>5.6000000000000001E-2</v>
      </c>
      <c r="AU11" s="23">
        <v>1.23</v>
      </c>
      <c r="AV11" s="23">
        <v>0.6</v>
      </c>
      <c r="AW11" s="23">
        <v>3.3</v>
      </c>
      <c r="AX11" s="23">
        <v>0.5</v>
      </c>
      <c r="AY11" s="23">
        <v>98.6</v>
      </c>
      <c r="AZ11" s="23" t="s">
        <v>149</v>
      </c>
      <c r="BA11" s="23">
        <v>0.01</v>
      </c>
      <c r="BB11" s="23">
        <v>1.74</v>
      </c>
      <c r="BC11" s="23">
        <v>1.2</v>
      </c>
      <c r="BD11" s="23">
        <v>36.4</v>
      </c>
      <c r="BE11" s="27">
        <v>247</v>
      </c>
      <c r="BF11" s="23">
        <v>6.8</v>
      </c>
      <c r="BG11" s="23">
        <v>8.1999999999999993</v>
      </c>
      <c r="BH11" s="23">
        <v>30</v>
      </c>
      <c r="BI11" s="23">
        <v>52</v>
      </c>
      <c r="BJ11" s="23">
        <v>37.1</v>
      </c>
      <c r="BK11" s="23">
        <v>54.8</v>
      </c>
      <c r="BL11" s="23">
        <v>4.5</v>
      </c>
      <c r="BM11" s="23">
        <v>14.5</v>
      </c>
      <c r="BN11" s="23">
        <v>2.21</v>
      </c>
      <c r="BO11" s="23">
        <v>0.46</v>
      </c>
      <c r="BP11" s="23">
        <v>1.74</v>
      </c>
      <c r="BQ11" s="23">
        <v>0.24</v>
      </c>
      <c r="BR11" s="23">
        <v>1.56</v>
      </c>
      <c r="BS11" s="23">
        <v>0.31</v>
      </c>
      <c r="BT11" s="23">
        <v>0.93</v>
      </c>
      <c r="BU11" s="23">
        <v>0.14000000000000001</v>
      </c>
      <c r="BV11" s="23">
        <v>0.79</v>
      </c>
      <c r="BW11" s="23">
        <v>0.13</v>
      </c>
      <c r="BX11" s="22">
        <v>119.41</v>
      </c>
      <c r="BY11" s="19">
        <f t="shared" si="0"/>
        <v>8.51</v>
      </c>
    </row>
    <row r="12" spans="1:120" s="19" customFormat="1" x14ac:dyDescent="0.3">
      <c r="A12" s="27" t="s">
        <v>180</v>
      </c>
      <c r="B12" s="19" t="s">
        <v>271</v>
      </c>
      <c r="C12" s="21">
        <v>36.048769999999998</v>
      </c>
      <c r="D12" s="21">
        <v>-106.68882600000001</v>
      </c>
      <c r="F12" s="19" t="s">
        <v>137</v>
      </c>
      <c r="G12" s="19" t="s">
        <v>182</v>
      </c>
      <c r="H12" s="19" t="s">
        <v>183</v>
      </c>
      <c r="I12" s="19" t="s">
        <v>270</v>
      </c>
      <c r="J12" s="23">
        <v>67.930000000000007</v>
      </c>
      <c r="K12" s="23">
        <v>0.28000000000000003</v>
      </c>
      <c r="L12" s="23">
        <v>10.54</v>
      </c>
      <c r="M12" s="23">
        <v>0.99</v>
      </c>
      <c r="N12" s="23">
        <v>0.06</v>
      </c>
      <c r="O12" s="23">
        <v>1.2</v>
      </c>
      <c r="P12" s="23">
        <v>0.43</v>
      </c>
      <c r="Q12" s="23">
        <v>2.23</v>
      </c>
      <c r="R12" s="23">
        <v>2.2599999999999998</v>
      </c>
      <c r="S12" s="23">
        <v>0.1</v>
      </c>
      <c r="T12" s="23">
        <v>4.6900000000000004</v>
      </c>
      <c r="U12" s="23">
        <v>200</v>
      </c>
      <c r="V12" s="23">
        <v>0.16</v>
      </c>
      <c r="W12" s="23">
        <v>0.35</v>
      </c>
      <c r="Y12" s="23">
        <v>6.0000000000000001E-3</v>
      </c>
      <c r="Z12" s="23">
        <v>5.8</v>
      </c>
      <c r="AA12" s="23">
        <v>36.9</v>
      </c>
      <c r="AB12" s="23">
        <v>4040</v>
      </c>
      <c r="AC12" s="23">
        <v>2.69</v>
      </c>
      <c r="AD12" s="23" t="s">
        <v>3</v>
      </c>
      <c r="AE12" s="23">
        <v>11</v>
      </c>
      <c r="AF12" s="23">
        <v>37</v>
      </c>
      <c r="AG12" s="23">
        <v>0.7</v>
      </c>
      <c r="AH12" s="27">
        <v>65100</v>
      </c>
      <c r="AI12" s="23">
        <v>16.7</v>
      </c>
      <c r="AJ12" s="23">
        <v>2.4</v>
      </c>
      <c r="AK12" s="23">
        <v>3.69</v>
      </c>
      <c r="AL12" s="23">
        <v>0.47799999999999998</v>
      </c>
      <c r="AM12" s="23">
        <v>3.1E-2</v>
      </c>
      <c r="AN12" s="23">
        <v>30</v>
      </c>
      <c r="AO12" s="23">
        <v>3</v>
      </c>
      <c r="AP12" s="23">
        <v>6.14</v>
      </c>
      <c r="AQ12" s="23" t="s">
        <v>147</v>
      </c>
      <c r="AR12" s="23">
        <v>25</v>
      </c>
      <c r="AS12" s="23">
        <v>58.2</v>
      </c>
      <c r="AT12" s="27">
        <v>0.222</v>
      </c>
      <c r="AU12" s="23">
        <v>0.1</v>
      </c>
      <c r="AV12" s="23">
        <v>5.7</v>
      </c>
      <c r="AW12" s="23">
        <v>1.5</v>
      </c>
      <c r="AX12" s="23">
        <v>1</v>
      </c>
      <c r="AY12" s="23">
        <v>127.5</v>
      </c>
      <c r="AZ12" s="23">
        <v>0.6</v>
      </c>
      <c r="BA12" s="23" t="s">
        <v>5</v>
      </c>
      <c r="BB12" s="23">
        <v>4.32</v>
      </c>
      <c r="BC12" s="23">
        <v>0.1</v>
      </c>
      <c r="BD12" s="23">
        <v>78.400000000000006</v>
      </c>
      <c r="BE12" s="27">
        <v>2480</v>
      </c>
      <c r="BF12" s="23">
        <v>0.9</v>
      </c>
      <c r="BG12" s="27">
        <v>660</v>
      </c>
      <c r="BH12" s="23">
        <v>77</v>
      </c>
      <c r="BI12" s="23">
        <v>168</v>
      </c>
      <c r="BJ12" s="23">
        <v>7.2</v>
      </c>
      <c r="BK12" s="23">
        <v>24.1</v>
      </c>
      <c r="BL12" s="23">
        <v>6.19</v>
      </c>
      <c r="BM12" s="23">
        <v>35.1</v>
      </c>
      <c r="BN12" s="23">
        <v>29.6</v>
      </c>
      <c r="BO12" s="23">
        <v>9.3699999999999992</v>
      </c>
      <c r="BP12" s="23">
        <v>58.2</v>
      </c>
      <c r="BQ12" s="23">
        <v>13.8</v>
      </c>
      <c r="BR12" s="23">
        <v>95</v>
      </c>
      <c r="BS12" s="23">
        <v>20.5</v>
      </c>
      <c r="BT12" s="23">
        <v>53.2</v>
      </c>
      <c r="BU12" s="23">
        <v>6.61</v>
      </c>
      <c r="BV12" s="23">
        <v>31.6</v>
      </c>
      <c r="BW12" s="27">
        <v>4.47</v>
      </c>
      <c r="BX12" s="22">
        <f>SUM(BJ12:BW12)</f>
        <v>394.94000000000005</v>
      </c>
      <c r="BY12" s="36">
        <f t="shared" si="0"/>
        <v>322.35000000000008</v>
      </c>
    </row>
    <row r="13" spans="1:120" s="19" customFormat="1" x14ac:dyDescent="0.3">
      <c r="A13" s="27" t="s">
        <v>184</v>
      </c>
      <c r="B13" s="19" t="s">
        <v>271</v>
      </c>
      <c r="C13" s="21">
        <v>36.047466999999997</v>
      </c>
      <c r="D13" s="21">
        <v>-106.689109</v>
      </c>
      <c r="F13" s="19" t="s">
        <v>137</v>
      </c>
      <c r="G13" s="19" t="s">
        <v>185</v>
      </c>
      <c r="H13" s="19" t="s">
        <v>186</v>
      </c>
      <c r="I13" s="19" t="s">
        <v>270</v>
      </c>
      <c r="J13" s="23">
        <v>73.069999999999993</v>
      </c>
      <c r="K13" s="23">
        <v>0.26</v>
      </c>
      <c r="L13" s="23">
        <v>9.99</v>
      </c>
      <c r="M13" s="23">
        <v>0.93</v>
      </c>
      <c r="N13" s="23">
        <v>0.05</v>
      </c>
      <c r="O13" s="23">
        <v>0.51</v>
      </c>
      <c r="P13" s="23">
        <v>0.46</v>
      </c>
      <c r="Q13" s="23">
        <v>2.37</v>
      </c>
      <c r="R13" s="23">
        <v>2.65</v>
      </c>
      <c r="S13" s="23">
        <v>0.18</v>
      </c>
      <c r="T13" s="23">
        <v>3.23</v>
      </c>
      <c r="U13" s="23">
        <v>140</v>
      </c>
      <c r="V13" s="23" t="s">
        <v>5</v>
      </c>
      <c r="W13" s="23">
        <v>0.37</v>
      </c>
      <c r="Y13" s="23">
        <v>2E-3</v>
      </c>
      <c r="Z13" s="23">
        <v>9.3000000000000007</v>
      </c>
      <c r="AA13" s="23">
        <v>3.4</v>
      </c>
      <c r="AB13" s="23">
        <v>551</v>
      </c>
      <c r="AC13" s="23">
        <v>0.78</v>
      </c>
      <c r="AD13" s="23" t="s">
        <v>3</v>
      </c>
      <c r="AE13" s="23">
        <v>3</v>
      </c>
      <c r="AF13" s="23">
        <v>29</v>
      </c>
      <c r="AG13" s="23">
        <v>0.7</v>
      </c>
      <c r="AH13" s="27">
        <v>41900</v>
      </c>
      <c r="AI13" s="23">
        <v>10.8</v>
      </c>
      <c r="AJ13" s="23">
        <v>1.4</v>
      </c>
      <c r="AK13" s="23">
        <v>2.92</v>
      </c>
      <c r="AL13" s="23">
        <v>7.2999999999999995E-2</v>
      </c>
      <c r="AM13" s="23">
        <v>1.9E-2</v>
      </c>
      <c r="AN13" s="23">
        <v>10</v>
      </c>
      <c r="AO13" s="23">
        <v>1</v>
      </c>
      <c r="AP13" s="23">
        <v>6.25</v>
      </c>
      <c r="AQ13" s="23" t="s">
        <v>147</v>
      </c>
      <c r="AR13" s="23">
        <v>15</v>
      </c>
      <c r="AS13" s="23">
        <v>68.3</v>
      </c>
      <c r="AT13" s="23">
        <v>5.1999999999999998E-2</v>
      </c>
      <c r="AU13" s="23">
        <v>0.1</v>
      </c>
      <c r="AV13" s="23">
        <v>3.6</v>
      </c>
      <c r="AW13" s="23">
        <v>1.3</v>
      </c>
      <c r="AX13" s="23">
        <v>1</v>
      </c>
      <c r="AY13" s="23">
        <v>83.2</v>
      </c>
      <c r="AZ13" s="23">
        <v>0.7</v>
      </c>
      <c r="BA13" s="23" t="s">
        <v>5</v>
      </c>
      <c r="BB13" s="23">
        <v>4.32</v>
      </c>
      <c r="BC13" s="23">
        <v>0.03</v>
      </c>
      <c r="BD13" s="23">
        <v>49.9</v>
      </c>
      <c r="BE13" s="27">
        <v>200</v>
      </c>
      <c r="BF13" s="23">
        <v>0.9</v>
      </c>
      <c r="BG13" s="27">
        <v>655</v>
      </c>
      <c r="BH13" s="23">
        <v>26</v>
      </c>
      <c r="BI13" s="23">
        <v>111</v>
      </c>
      <c r="BJ13" s="23">
        <v>13.2</v>
      </c>
      <c r="BK13" s="23">
        <v>27.1</v>
      </c>
      <c r="BL13" s="23">
        <v>3.98</v>
      </c>
      <c r="BM13" s="23">
        <v>18.5</v>
      </c>
      <c r="BN13" s="23">
        <v>12.55</v>
      </c>
      <c r="BO13" s="23">
        <v>4.33</v>
      </c>
      <c r="BP13" s="23">
        <v>36</v>
      </c>
      <c r="BQ13" s="23">
        <v>9.7200000000000006</v>
      </c>
      <c r="BR13" s="23">
        <v>78</v>
      </c>
      <c r="BS13" s="23">
        <v>18.8</v>
      </c>
      <c r="BT13" s="23">
        <v>52.4</v>
      </c>
      <c r="BU13" s="23">
        <v>6.9</v>
      </c>
      <c r="BV13" s="23">
        <v>34.9</v>
      </c>
      <c r="BW13" s="27">
        <v>4.91</v>
      </c>
      <c r="BX13" s="22">
        <f>SUM(BJ13:BW13)</f>
        <v>321.28999999999996</v>
      </c>
      <c r="BY13" s="36">
        <f t="shared" si="0"/>
        <v>258.51000000000005</v>
      </c>
    </row>
    <row r="14" spans="1:120" s="19" customFormat="1" x14ac:dyDescent="0.3">
      <c r="A14" s="27" t="s">
        <v>187</v>
      </c>
      <c r="B14" s="19" t="s">
        <v>131</v>
      </c>
      <c r="C14" s="21">
        <v>36.007438</v>
      </c>
      <c r="D14" s="21">
        <v>-106.856544</v>
      </c>
      <c r="F14" s="19" t="s">
        <v>137</v>
      </c>
      <c r="G14" s="19" t="s">
        <v>188</v>
      </c>
      <c r="H14" s="19" t="s">
        <v>189</v>
      </c>
      <c r="I14" s="19" t="s">
        <v>202</v>
      </c>
      <c r="J14" s="23">
        <v>68.180000000000007</v>
      </c>
      <c r="K14" s="23">
        <v>7.0000000000000007E-2</v>
      </c>
      <c r="L14" s="23">
        <v>1.28</v>
      </c>
      <c r="M14" s="23">
        <v>1.88</v>
      </c>
      <c r="N14" s="23">
        <v>7.0000000000000007E-2</v>
      </c>
      <c r="O14" s="23">
        <v>0.04</v>
      </c>
      <c r="P14" s="23">
        <v>1.03</v>
      </c>
      <c r="Q14" s="23">
        <v>0.19</v>
      </c>
      <c r="R14" s="23">
        <v>0.22</v>
      </c>
      <c r="S14" s="23">
        <v>1.4</v>
      </c>
      <c r="T14" s="23">
        <v>7.29</v>
      </c>
      <c r="U14" s="23">
        <v>810</v>
      </c>
      <c r="V14" s="23">
        <v>0.61</v>
      </c>
      <c r="W14" s="23">
        <v>1.22</v>
      </c>
      <c r="Y14" s="23">
        <v>4.0000000000000001E-3</v>
      </c>
      <c r="Z14" s="23">
        <v>22.5</v>
      </c>
      <c r="AA14" s="23">
        <v>23.8</v>
      </c>
      <c r="AB14" s="23">
        <v>10389.610389610389</v>
      </c>
      <c r="AC14" s="23">
        <v>0.08</v>
      </c>
      <c r="AD14" s="23">
        <v>0.5</v>
      </c>
      <c r="AE14" s="23">
        <v>1</v>
      </c>
      <c r="AF14" s="23">
        <v>29</v>
      </c>
      <c r="AG14" s="23">
        <v>0.39</v>
      </c>
      <c r="AH14" s="27">
        <v>135000</v>
      </c>
      <c r="AI14" s="23">
        <v>1.4</v>
      </c>
      <c r="AJ14" s="23">
        <v>0.8</v>
      </c>
      <c r="AK14" s="23">
        <v>1.1000000000000001</v>
      </c>
      <c r="AL14" s="23">
        <v>1.6E-2</v>
      </c>
      <c r="AM14" s="23" t="s">
        <v>141</v>
      </c>
      <c r="AN14" s="23" t="s">
        <v>148</v>
      </c>
      <c r="AO14" s="23">
        <v>3</v>
      </c>
      <c r="AP14" s="23">
        <v>1.37</v>
      </c>
      <c r="AQ14" s="23" t="s">
        <v>147</v>
      </c>
      <c r="AR14" s="23">
        <v>29</v>
      </c>
      <c r="AS14" s="23">
        <v>7.5</v>
      </c>
      <c r="AT14" s="23">
        <v>6.0000000000000001E-3</v>
      </c>
      <c r="AU14" s="23">
        <v>0.16</v>
      </c>
      <c r="AV14" s="23">
        <v>1.1000000000000001</v>
      </c>
      <c r="AW14" s="23">
        <v>5.7</v>
      </c>
      <c r="AX14" s="23" t="s">
        <v>3</v>
      </c>
      <c r="AY14" s="23">
        <v>133</v>
      </c>
      <c r="AZ14" s="23">
        <v>0.1</v>
      </c>
      <c r="BA14" s="23" t="s">
        <v>5</v>
      </c>
      <c r="BB14" s="23">
        <v>1.52</v>
      </c>
      <c r="BC14" s="23">
        <v>0.42</v>
      </c>
      <c r="BD14" s="23">
        <v>22.9</v>
      </c>
      <c r="BE14" s="23">
        <v>64</v>
      </c>
      <c r="BF14" s="23" t="s">
        <v>3</v>
      </c>
      <c r="BG14" s="23">
        <v>43.1</v>
      </c>
      <c r="BH14" s="23">
        <v>68</v>
      </c>
      <c r="BI14" s="23">
        <v>42</v>
      </c>
      <c r="BJ14" s="23">
        <v>28.8</v>
      </c>
      <c r="BK14" s="23">
        <v>43.8</v>
      </c>
      <c r="BL14" s="23">
        <v>5.44</v>
      </c>
      <c r="BM14" s="23">
        <v>21.4</v>
      </c>
      <c r="BN14" s="23">
        <v>4.1100000000000003</v>
      </c>
      <c r="BO14" s="23">
        <v>0.92</v>
      </c>
      <c r="BP14" s="23">
        <v>4.9000000000000004</v>
      </c>
      <c r="BQ14" s="23">
        <v>0.81</v>
      </c>
      <c r="BR14" s="23">
        <v>4.8499999999999996</v>
      </c>
      <c r="BS14" s="23">
        <v>1.0900000000000001</v>
      </c>
      <c r="BT14" s="23">
        <v>3.12</v>
      </c>
      <c r="BU14" s="23">
        <v>0.5</v>
      </c>
      <c r="BV14" s="23">
        <v>2.74</v>
      </c>
      <c r="BW14" s="23">
        <v>0.36</v>
      </c>
      <c r="BX14" s="22">
        <f>SUM(BJ14:BW14)</f>
        <v>122.84</v>
      </c>
      <c r="BY14" s="19">
        <f t="shared" si="0"/>
        <v>23.4</v>
      </c>
    </row>
    <row r="15" spans="1:120" s="19" customFormat="1" ht="13.5" thickBot="1" x14ac:dyDescent="0.35">
      <c r="A15" s="27" t="s">
        <v>190</v>
      </c>
      <c r="B15" s="19" t="s">
        <v>131</v>
      </c>
      <c r="C15" s="21">
        <v>36.007227</v>
      </c>
      <c r="D15" s="21">
        <v>-106.85646800000001</v>
      </c>
      <c r="F15" s="19" t="s">
        <v>137</v>
      </c>
      <c r="G15" s="19" t="s">
        <v>188</v>
      </c>
      <c r="H15" s="19" t="s">
        <v>189</v>
      </c>
      <c r="I15" s="19" t="s">
        <v>202</v>
      </c>
      <c r="J15" s="23">
        <v>27.98</v>
      </c>
      <c r="K15" s="23">
        <v>0.03</v>
      </c>
      <c r="L15" s="23">
        <v>0.94</v>
      </c>
      <c r="M15" s="23">
        <v>2.59</v>
      </c>
      <c r="N15" s="23">
        <v>0.19</v>
      </c>
      <c r="O15" s="23" t="s">
        <v>5</v>
      </c>
      <c r="P15" s="23">
        <v>12.4</v>
      </c>
      <c r="Q15" s="23">
        <v>0.35</v>
      </c>
      <c r="R15" s="23">
        <v>0.18</v>
      </c>
      <c r="S15" s="23">
        <v>9.19</v>
      </c>
      <c r="T15" s="23">
        <v>14.04</v>
      </c>
      <c r="U15" s="27">
        <v>8910</v>
      </c>
      <c r="V15" s="23">
        <v>4.41</v>
      </c>
      <c r="W15" s="23">
        <v>3.44</v>
      </c>
      <c r="Y15" s="23">
        <v>7.0000000000000001E-3</v>
      </c>
      <c r="Z15" s="23">
        <v>53.4</v>
      </c>
      <c r="AA15" s="23">
        <v>26.2</v>
      </c>
      <c r="AB15" s="23">
        <v>19256.605463502015</v>
      </c>
      <c r="AC15" s="23">
        <v>0.11</v>
      </c>
      <c r="AD15" s="23">
        <v>0.7</v>
      </c>
      <c r="AE15" s="23">
        <v>2</v>
      </c>
      <c r="AF15" s="23">
        <v>14</v>
      </c>
      <c r="AG15" s="23">
        <v>0.28000000000000003</v>
      </c>
      <c r="AH15" s="27">
        <v>242000</v>
      </c>
      <c r="AI15" s="23">
        <v>0.9</v>
      </c>
      <c r="AJ15" s="23" t="s">
        <v>3</v>
      </c>
      <c r="AK15" s="23">
        <v>0.45</v>
      </c>
      <c r="AL15" s="23">
        <v>3.3000000000000002E-2</v>
      </c>
      <c r="AM15" s="23">
        <v>5.0000000000000001E-3</v>
      </c>
      <c r="AN15" s="23" t="s">
        <v>148</v>
      </c>
      <c r="AO15" s="23">
        <v>11</v>
      </c>
      <c r="AP15" s="23">
        <v>0.84</v>
      </c>
      <c r="AQ15" s="23" t="s">
        <v>147</v>
      </c>
      <c r="AR15" s="23">
        <v>65</v>
      </c>
      <c r="AS15" s="23">
        <v>5.3</v>
      </c>
      <c r="AT15" s="23">
        <v>2.4E-2</v>
      </c>
      <c r="AU15" s="23">
        <v>0.31</v>
      </c>
      <c r="AV15" s="23">
        <v>2.5</v>
      </c>
      <c r="AW15" s="23">
        <v>6.1</v>
      </c>
      <c r="AX15" s="23" t="s">
        <v>3</v>
      </c>
      <c r="AY15" s="23">
        <v>481</v>
      </c>
      <c r="AZ15" s="23" t="s">
        <v>149</v>
      </c>
      <c r="BA15" s="23">
        <v>0.03</v>
      </c>
      <c r="BB15" s="23">
        <v>0.8</v>
      </c>
      <c r="BC15" s="23">
        <v>3.19</v>
      </c>
      <c r="BD15" s="23">
        <v>28.7</v>
      </c>
      <c r="BE15" s="23">
        <v>46</v>
      </c>
      <c r="BF15" s="23">
        <v>0.5</v>
      </c>
      <c r="BG15" s="23">
        <v>92.3</v>
      </c>
      <c r="BH15" s="23">
        <v>48</v>
      </c>
      <c r="BI15" s="23">
        <v>20</v>
      </c>
      <c r="BJ15" s="23">
        <v>23.7</v>
      </c>
      <c r="BK15" s="23">
        <v>42.4</v>
      </c>
      <c r="BL15" s="23">
        <v>5.33</v>
      </c>
      <c r="BM15" s="23">
        <v>22.9</v>
      </c>
      <c r="BN15" s="23">
        <v>4.82</v>
      </c>
      <c r="BO15" s="23">
        <v>1.1299999999999999</v>
      </c>
      <c r="BP15" s="23">
        <v>5.91</v>
      </c>
      <c r="BQ15" s="23">
        <v>1</v>
      </c>
      <c r="BR15" s="23">
        <v>6.7</v>
      </c>
      <c r="BS15" s="23">
        <v>1.8</v>
      </c>
      <c r="BT15" s="23">
        <v>5.92</v>
      </c>
      <c r="BU15" s="23">
        <v>0.88</v>
      </c>
      <c r="BV15" s="23">
        <v>4.4000000000000004</v>
      </c>
      <c r="BW15" s="23">
        <v>0.56000000000000005</v>
      </c>
      <c r="BX15" s="22">
        <f>SUM(BJ15:BW15)</f>
        <v>127.44999999999997</v>
      </c>
      <c r="BY15" s="19">
        <f t="shared" si="0"/>
        <v>33.120000000000005</v>
      </c>
    </row>
    <row r="16" spans="1:120" s="19" customFormat="1" ht="13.5" thickBot="1" x14ac:dyDescent="0.35">
      <c r="A16" s="23" t="s">
        <v>164</v>
      </c>
      <c r="B16" s="19" t="s">
        <v>165</v>
      </c>
      <c r="C16" s="29">
        <v>35.205528114000003</v>
      </c>
      <c r="D16" s="29">
        <v>-108.14910399999999</v>
      </c>
      <c r="E16" s="19" t="s">
        <v>134</v>
      </c>
      <c r="F16" s="19" t="s">
        <v>137</v>
      </c>
      <c r="G16" s="19" t="s">
        <v>138</v>
      </c>
      <c r="H16" s="30" t="s">
        <v>167</v>
      </c>
      <c r="I16" s="19" t="s">
        <v>168</v>
      </c>
      <c r="J16" s="23">
        <v>25.7</v>
      </c>
      <c r="K16" s="23">
        <v>0.4</v>
      </c>
      <c r="L16" s="23">
        <v>7.63</v>
      </c>
      <c r="M16" s="23">
        <v>1.4</v>
      </c>
      <c r="N16" s="23">
        <v>0.81</v>
      </c>
      <c r="O16" s="23">
        <v>0.68</v>
      </c>
      <c r="P16" s="23">
        <v>0.34</v>
      </c>
      <c r="Q16" s="23">
        <v>0.38</v>
      </c>
      <c r="R16" s="23">
        <v>2.79</v>
      </c>
      <c r="S16" s="23">
        <v>0.04</v>
      </c>
      <c r="T16" s="23">
        <v>20.2</v>
      </c>
      <c r="U16" s="23">
        <v>700</v>
      </c>
      <c r="V16" s="23">
        <v>0.01</v>
      </c>
      <c r="W16" s="23">
        <v>3.8</v>
      </c>
      <c r="X16" s="19">
        <v>67.300000000000011</v>
      </c>
      <c r="Y16" s="23" t="s">
        <v>7</v>
      </c>
      <c r="Z16" s="23">
        <v>12.8</v>
      </c>
      <c r="AA16" s="27">
        <v>108.5</v>
      </c>
      <c r="AB16" s="23">
        <v>298</v>
      </c>
      <c r="AC16" s="27">
        <v>2.29</v>
      </c>
      <c r="AD16" s="23" t="s">
        <v>3</v>
      </c>
      <c r="AE16" s="27">
        <v>620</v>
      </c>
      <c r="AF16" s="23">
        <v>56</v>
      </c>
      <c r="AG16" s="27">
        <v>194</v>
      </c>
      <c r="AH16" s="23">
        <v>31200</v>
      </c>
      <c r="AI16" s="27">
        <v>15.9</v>
      </c>
      <c r="AJ16" s="23">
        <v>3.6</v>
      </c>
      <c r="AK16" s="23">
        <v>3.59</v>
      </c>
      <c r="AL16" s="23">
        <v>0.13300000000000001</v>
      </c>
      <c r="AM16" s="23">
        <v>4.4999999999999998E-2</v>
      </c>
      <c r="AN16" s="23">
        <v>30</v>
      </c>
      <c r="AO16" s="23">
        <v>3</v>
      </c>
      <c r="AP16" s="23">
        <v>9.93</v>
      </c>
      <c r="AQ16" s="23">
        <v>12</v>
      </c>
      <c r="AR16" s="23">
        <v>87</v>
      </c>
      <c r="AS16" s="27">
        <v>354</v>
      </c>
      <c r="AT16" s="23">
        <v>1.4999999999999999E-2</v>
      </c>
      <c r="AU16" s="23">
        <v>10.6</v>
      </c>
      <c r="AV16" s="23">
        <v>4.7</v>
      </c>
      <c r="AW16" s="23">
        <v>3.1</v>
      </c>
      <c r="AX16" s="23">
        <v>1.9</v>
      </c>
      <c r="AY16" s="23">
        <v>28.9</v>
      </c>
      <c r="AZ16" s="23">
        <v>0.5</v>
      </c>
      <c r="BA16" s="23">
        <v>0.04</v>
      </c>
      <c r="BB16" s="23">
        <v>8.74</v>
      </c>
      <c r="BC16" s="23">
        <v>23</v>
      </c>
      <c r="BD16" s="23">
        <v>28.4</v>
      </c>
      <c r="BE16" s="23">
        <v>92</v>
      </c>
      <c r="BF16" s="23">
        <v>14</v>
      </c>
      <c r="BG16" s="23">
        <v>51.6</v>
      </c>
      <c r="BH16" s="23">
        <v>66</v>
      </c>
      <c r="BI16" s="23">
        <v>130</v>
      </c>
      <c r="BJ16" s="23">
        <v>25.9</v>
      </c>
      <c r="BK16" s="23">
        <v>54.9</v>
      </c>
      <c r="BL16" s="23">
        <v>5.63</v>
      </c>
      <c r="BM16" s="23">
        <v>22.8</v>
      </c>
      <c r="BN16" s="23">
        <v>6.18</v>
      </c>
      <c r="BO16" s="23">
        <v>1.35</v>
      </c>
      <c r="BP16" s="23">
        <v>7.9</v>
      </c>
      <c r="BQ16" s="23">
        <v>1.61</v>
      </c>
      <c r="BR16" s="23">
        <v>9.69</v>
      </c>
      <c r="BS16" s="23">
        <v>2.13</v>
      </c>
      <c r="BT16" s="23">
        <v>6.69</v>
      </c>
      <c r="BU16" s="23">
        <v>1.04</v>
      </c>
      <c r="BV16" s="23">
        <v>6.88</v>
      </c>
      <c r="BW16" s="27">
        <v>1.08</v>
      </c>
      <c r="BX16" s="22">
        <v>153.78</v>
      </c>
      <c r="BY16" s="19">
        <f t="shared" si="0"/>
        <v>44.55</v>
      </c>
    </row>
    <row r="17" spans="1:77" s="19" customFormat="1" ht="13.5" thickBot="1" x14ac:dyDescent="0.35">
      <c r="A17" s="23" t="s">
        <v>169</v>
      </c>
      <c r="B17" s="19" t="s">
        <v>165</v>
      </c>
      <c r="C17" s="29">
        <v>35.203754429999996</v>
      </c>
      <c r="D17" s="29">
        <v>-108.15148326000001</v>
      </c>
      <c r="E17" s="19" t="s">
        <v>134</v>
      </c>
      <c r="F17" s="19" t="s">
        <v>137</v>
      </c>
      <c r="G17" s="19" t="s">
        <v>138</v>
      </c>
      <c r="H17" s="30" t="s">
        <v>170</v>
      </c>
      <c r="I17" s="19" t="s">
        <v>168</v>
      </c>
      <c r="J17" s="23">
        <v>74.900000000000006</v>
      </c>
      <c r="K17" s="23">
        <v>0.15</v>
      </c>
      <c r="L17" s="23">
        <v>4.93</v>
      </c>
      <c r="M17" s="23">
        <v>3.07</v>
      </c>
      <c r="N17" s="23" t="s">
        <v>5</v>
      </c>
      <c r="O17" s="23">
        <v>0.09</v>
      </c>
      <c r="P17" s="23">
        <v>0.13</v>
      </c>
      <c r="Q17" s="23">
        <v>0.87</v>
      </c>
      <c r="R17" s="23">
        <v>1.78</v>
      </c>
      <c r="S17" s="23">
        <v>0.03</v>
      </c>
      <c r="T17" s="23">
        <v>6.05</v>
      </c>
      <c r="U17" s="23">
        <v>160</v>
      </c>
      <c r="V17" s="23">
        <v>0.03</v>
      </c>
      <c r="W17" s="23">
        <v>0.78</v>
      </c>
      <c r="X17" s="19">
        <v>102.07000000000002</v>
      </c>
      <c r="Y17" s="23" t="s">
        <v>7</v>
      </c>
      <c r="Z17" s="23">
        <v>56.5</v>
      </c>
      <c r="AA17" s="27">
        <v>215</v>
      </c>
      <c r="AB17" s="23">
        <v>333</v>
      </c>
      <c r="AC17" s="27">
        <v>7.4</v>
      </c>
      <c r="AD17" s="23" t="s">
        <v>3</v>
      </c>
      <c r="AE17" s="23">
        <v>6</v>
      </c>
      <c r="AF17" s="23">
        <v>7</v>
      </c>
      <c r="AG17" s="27">
        <v>11.25</v>
      </c>
      <c r="AH17" s="23">
        <v>92600</v>
      </c>
      <c r="AI17" s="23">
        <v>4.0999999999999996</v>
      </c>
      <c r="AJ17" s="23">
        <v>2</v>
      </c>
      <c r="AK17" s="23">
        <v>2.61</v>
      </c>
      <c r="AL17" s="23">
        <v>6.6000000000000003E-2</v>
      </c>
      <c r="AM17" s="23">
        <v>0.02</v>
      </c>
      <c r="AN17" s="23">
        <v>20</v>
      </c>
      <c r="AO17" s="23">
        <v>28</v>
      </c>
      <c r="AP17" s="23">
        <v>5.0199999999999996</v>
      </c>
      <c r="AQ17" s="23">
        <v>3</v>
      </c>
      <c r="AR17" s="23">
        <v>12</v>
      </c>
      <c r="AS17" s="27">
        <v>87.3</v>
      </c>
      <c r="AT17" s="23">
        <v>1.4999999999999999E-2</v>
      </c>
      <c r="AU17" s="23">
        <v>3.71</v>
      </c>
      <c r="AV17" s="23">
        <v>1</v>
      </c>
      <c r="AW17" s="23">
        <v>27.4</v>
      </c>
      <c r="AX17" s="23">
        <v>0.8</v>
      </c>
      <c r="AY17" s="23">
        <v>27.3</v>
      </c>
      <c r="AZ17" s="23">
        <v>0.2</v>
      </c>
      <c r="BA17" s="23">
        <v>0.01</v>
      </c>
      <c r="BB17" s="23">
        <v>4.84</v>
      </c>
      <c r="BC17" s="23">
        <v>1.01</v>
      </c>
      <c r="BD17" s="23">
        <v>47.7</v>
      </c>
      <c r="BE17" s="23">
        <v>40</v>
      </c>
      <c r="BF17" s="23">
        <v>5</v>
      </c>
      <c r="BG17" s="23">
        <v>51.8</v>
      </c>
      <c r="BH17" s="23">
        <v>38</v>
      </c>
      <c r="BI17" s="23">
        <v>97</v>
      </c>
      <c r="BJ17" s="23">
        <v>18.600000000000001</v>
      </c>
      <c r="BK17" s="23">
        <v>41.4</v>
      </c>
      <c r="BL17" s="23">
        <v>5.55</v>
      </c>
      <c r="BM17" s="23">
        <v>22</v>
      </c>
      <c r="BN17" s="23">
        <v>5.57</v>
      </c>
      <c r="BO17" s="23">
        <v>1.1200000000000001</v>
      </c>
      <c r="BP17" s="23">
        <v>7.07</v>
      </c>
      <c r="BQ17" s="23">
        <v>1.45</v>
      </c>
      <c r="BR17" s="23">
        <v>8.99</v>
      </c>
      <c r="BS17" s="23">
        <v>1.83</v>
      </c>
      <c r="BT17" s="23">
        <v>4.55</v>
      </c>
      <c r="BU17" s="23">
        <v>0.59</v>
      </c>
      <c r="BV17" s="23">
        <v>3.51</v>
      </c>
      <c r="BW17" s="23">
        <v>0.41</v>
      </c>
      <c r="BX17" s="22">
        <v>122.64</v>
      </c>
      <c r="BY17" s="19">
        <f t="shared" si="0"/>
        <v>35.089999999999996</v>
      </c>
    </row>
    <row r="18" spans="1:77" s="19" customFormat="1" ht="13.5" thickBot="1" x14ac:dyDescent="0.35">
      <c r="A18" s="23" t="s">
        <v>171</v>
      </c>
      <c r="B18" s="19" t="s">
        <v>165</v>
      </c>
      <c r="C18" s="29">
        <v>35.203754429999996</v>
      </c>
      <c r="D18" s="29">
        <v>-108.15148326000001</v>
      </c>
      <c r="E18" s="19" t="s">
        <v>134</v>
      </c>
      <c r="F18" s="19" t="s">
        <v>137</v>
      </c>
      <c r="G18" s="19" t="s">
        <v>138</v>
      </c>
      <c r="H18" s="30" t="s">
        <v>172</v>
      </c>
      <c r="I18" s="19" t="s">
        <v>168</v>
      </c>
      <c r="J18" s="23">
        <v>75.400000000000006</v>
      </c>
      <c r="K18" s="23">
        <v>0.54</v>
      </c>
      <c r="L18" s="23">
        <v>13.1</v>
      </c>
      <c r="M18" s="23">
        <v>1.38</v>
      </c>
      <c r="N18" s="23" t="s">
        <v>5</v>
      </c>
      <c r="O18" s="23">
        <v>0.75</v>
      </c>
      <c r="P18" s="23">
        <v>0.27</v>
      </c>
      <c r="Q18" s="23">
        <v>0.59</v>
      </c>
      <c r="R18" s="23">
        <v>4.47</v>
      </c>
      <c r="S18" s="23">
        <v>0.03</v>
      </c>
      <c r="T18" s="23">
        <v>4.34</v>
      </c>
      <c r="U18" s="23">
        <v>750</v>
      </c>
      <c r="V18" s="23">
        <v>0.02</v>
      </c>
      <c r="W18" s="23">
        <v>0.2</v>
      </c>
      <c r="X18" s="19">
        <v>100.87</v>
      </c>
      <c r="Y18" s="23" t="s">
        <v>7</v>
      </c>
      <c r="Z18" s="23">
        <v>8.6999999999999993</v>
      </c>
      <c r="AA18" s="23">
        <v>36.5</v>
      </c>
      <c r="AB18" s="23">
        <v>479</v>
      </c>
      <c r="AC18" s="27">
        <v>4.1399999999999997</v>
      </c>
      <c r="AD18" s="23" t="s">
        <v>3</v>
      </c>
      <c r="AE18" s="23">
        <v>5</v>
      </c>
      <c r="AF18" s="23">
        <v>27</v>
      </c>
      <c r="AG18" s="27">
        <v>76.3</v>
      </c>
      <c r="AH18" s="23">
        <v>13650</v>
      </c>
      <c r="AI18" s="27">
        <v>18.8</v>
      </c>
      <c r="AJ18" s="23">
        <v>2.7</v>
      </c>
      <c r="AK18" s="23">
        <v>9.52</v>
      </c>
      <c r="AL18" s="23">
        <v>8.2000000000000003E-2</v>
      </c>
      <c r="AM18" s="23">
        <v>4.5999999999999999E-2</v>
      </c>
      <c r="AN18" s="23">
        <v>60</v>
      </c>
      <c r="AO18" s="23">
        <v>2</v>
      </c>
      <c r="AP18" s="23">
        <v>16.100000000000001</v>
      </c>
      <c r="AQ18" s="23">
        <v>9</v>
      </c>
      <c r="AR18" s="23">
        <v>17</v>
      </c>
      <c r="AS18" s="27">
        <v>282</v>
      </c>
      <c r="AT18" s="23">
        <v>6.0000000000000001E-3</v>
      </c>
      <c r="AU18" s="23">
        <v>1.88</v>
      </c>
      <c r="AV18" s="23">
        <v>2.9</v>
      </c>
      <c r="AW18" s="23">
        <v>1.2</v>
      </c>
      <c r="AX18" s="23">
        <v>2.6</v>
      </c>
      <c r="AY18" s="23">
        <v>76</v>
      </c>
      <c r="AZ18" s="23">
        <v>1.1000000000000001</v>
      </c>
      <c r="BA18" s="23">
        <v>0.02</v>
      </c>
      <c r="BB18" s="23">
        <v>15.2</v>
      </c>
      <c r="BC18" s="23">
        <v>1.77</v>
      </c>
      <c r="BD18" s="23">
        <v>44.4</v>
      </c>
      <c r="BE18" s="23">
        <v>58</v>
      </c>
      <c r="BF18" s="23">
        <v>8.1999999999999993</v>
      </c>
      <c r="BG18" s="23">
        <v>77.099999999999994</v>
      </c>
      <c r="BH18" s="23">
        <v>35</v>
      </c>
      <c r="BI18" s="23">
        <v>360</v>
      </c>
      <c r="BJ18" s="23">
        <v>38.5</v>
      </c>
      <c r="BK18" s="23">
        <v>73</v>
      </c>
      <c r="BL18" s="23">
        <v>8.67</v>
      </c>
      <c r="BM18" s="23">
        <v>32.700000000000003</v>
      </c>
      <c r="BN18" s="23">
        <v>7.25</v>
      </c>
      <c r="BO18" s="23">
        <v>1.44</v>
      </c>
      <c r="BP18" s="23">
        <v>9.6</v>
      </c>
      <c r="BQ18" s="23">
        <v>1.89</v>
      </c>
      <c r="BR18" s="23">
        <v>11.75</v>
      </c>
      <c r="BS18" s="23">
        <v>2.44</v>
      </c>
      <c r="BT18" s="23">
        <v>6.72</v>
      </c>
      <c r="BU18" s="23">
        <v>0.89</v>
      </c>
      <c r="BV18" s="23">
        <v>6.17</v>
      </c>
      <c r="BW18" s="23">
        <v>0.79</v>
      </c>
      <c r="BX18" s="22">
        <v>201.80999999999995</v>
      </c>
      <c r="BY18" s="19">
        <f t="shared" si="0"/>
        <v>48.94</v>
      </c>
    </row>
    <row r="19" spans="1:77" s="19" customFormat="1" ht="13.5" thickBot="1" x14ac:dyDescent="0.35">
      <c r="A19" s="23" t="s">
        <v>173</v>
      </c>
      <c r="B19" s="19" t="s">
        <v>165</v>
      </c>
      <c r="C19" s="29">
        <v>35.203754429999996</v>
      </c>
      <c r="D19" s="29">
        <v>-108.15148326000001</v>
      </c>
      <c r="E19" s="19" t="s">
        <v>134</v>
      </c>
      <c r="F19" s="19" t="s">
        <v>137</v>
      </c>
      <c r="G19" s="19" t="s">
        <v>6</v>
      </c>
      <c r="H19" s="30" t="s">
        <v>174</v>
      </c>
      <c r="I19" s="19" t="s">
        <v>168</v>
      </c>
      <c r="J19" s="23">
        <v>80.900000000000006</v>
      </c>
      <c r="K19" s="23">
        <v>0.41</v>
      </c>
      <c r="L19" s="23">
        <v>9.85</v>
      </c>
      <c r="M19" s="23">
        <v>1.3</v>
      </c>
      <c r="N19" s="23" t="s">
        <v>5</v>
      </c>
      <c r="O19" s="23">
        <v>0.49</v>
      </c>
      <c r="P19" s="23">
        <v>0.1</v>
      </c>
      <c r="Q19" s="23">
        <v>0.87</v>
      </c>
      <c r="R19" s="23">
        <v>3.51</v>
      </c>
      <c r="S19" s="23">
        <v>0.03</v>
      </c>
      <c r="T19" s="23">
        <v>2.93</v>
      </c>
      <c r="U19" s="23">
        <v>540</v>
      </c>
      <c r="V19" s="23">
        <v>0.02</v>
      </c>
      <c r="W19" s="23">
        <v>0.17</v>
      </c>
      <c r="X19" s="19">
        <v>100.39</v>
      </c>
      <c r="Y19" s="23" t="s">
        <v>7</v>
      </c>
      <c r="Z19" s="23">
        <v>12.9</v>
      </c>
      <c r="AA19" s="23">
        <v>39.200000000000003</v>
      </c>
      <c r="AB19" s="23">
        <v>586</v>
      </c>
      <c r="AC19" s="27">
        <v>3.36</v>
      </c>
      <c r="AD19" s="23" t="s">
        <v>3</v>
      </c>
      <c r="AE19" s="23">
        <v>3</v>
      </c>
      <c r="AF19" s="23">
        <v>18</v>
      </c>
      <c r="AG19" s="27">
        <v>43.9</v>
      </c>
      <c r="AH19" s="23">
        <v>1065</v>
      </c>
      <c r="AI19" s="27">
        <v>13.4</v>
      </c>
      <c r="AJ19" s="23">
        <v>2.4</v>
      </c>
      <c r="AK19" s="23">
        <v>7.48</v>
      </c>
      <c r="AL19" s="23">
        <v>0.06</v>
      </c>
      <c r="AM19" s="23">
        <v>0.02</v>
      </c>
      <c r="AN19" s="23">
        <v>60</v>
      </c>
      <c r="AO19" s="23">
        <v>4</v>
      </c>
      <c r="AP19" s="23">
        <v>12.05</v>
      </c>
      <c r="AQ19" s="23">
        <v>6</v>
      </c>
      <c r="AR19" s="23">
        <v>17</v>
      </c>
      <c r="AS19" s="27">
        <v>209</v>
      </c>
      <c r="AT19" s="23">
        <v>0.01</v>
      </c>
      <c r="AU19" s="23">
        <v>2.57</v>
      </c>
      <c r="AV19" s="23">
        <v>1.5</v>
      </c>
      <c r="AW19" s="23">
        <v>2</v>
      </c>
      <c r="AX19" s="23">
        <v>2.2000000000000002</v>
      </c>
      <c r="AY19" s="23">
        <v>91.8</v>
      </c>
      <c r="AZ19" s="23">
        <v>0.8</v>
      </c>
      <c r="BA19" s="23">
        <v>0.01</v>
      </c>
      <c r="BB19" s="23">
        <v>10</v>
      </c>
      <c r="BC19" s="23">
        <v>1.28</v>
      </c>
      <c r="BD19" s="23">
        <v>34.1</v>
      </c>
      <c r="BE19" s="23">
        <v>49</v>
      </c>
      <c r="BF19" s="23">
        <v>6.8</v>
      </c>
      <c r="BG19" s="23">
        <v>82.7</v>
      </c>
      <c r="BH19" s="23">
        <v>24</v>
      </c>
      <c r="BI19" s="23">
        <v>288</v>
      </c>
      <c r="BJ19" s="23">
        <v>28.7</v>
      </c>
      <c r="BK19" s="23">
        <v>52.7</v>
      </c>
      <c r="BL19" s="23">
        <v>6.21</v>
      </c>
      <c r="BM19" s="23">
        <v>23.5</v>
      </c>
      <c r="BN19" s="23">
        <v>5.64</v>
      </c>
      <c r="BO19" s="23">
        <v>1.18</v>
      </c>
      <c r="BP19" s="23">
        <v>9.23</v>
      </c>
      <c r="BQ19" s="23">
        <v>1.84</v>
      </c>
      <c r="BR19" s="23">
        <v>12.3</v>
      </c>
      <c r="BS19" s="23">
        <v>2.48</v>
      </c>
      <c r="BT19" s="23">
        <v>6.44</v>
      </c>
      <c r="BU19" s="23">
        <v>0.78</v>
      </c>
      <c r="BV19" s="23">
        <v>5.27</v>
      </c>
      <c r="BW19" s="23">
        <v>0.68</v>
      </c>
      <c r="BX19" s="22">
        <v>156.95000000000002</v>
      </c>
      <c r="BY19" s="19">
        <f t="shared" si="0"/>
        <v>45.839999999999996</v>
      </c>
    </row>
    <row r="20" spans="1:77" s="19" customFormat="1" x14ac:dyDescent="0.3">
      <c r="A20" s="23" t="s">
        <v>191</v>
      </c>
      <c r="B20" s="19" t="s">
        <v>165</v>
      </c>
      <c r="C20" s="21">
        <v>35.206041999999997</v>
      </c>
      <c r="D20" s="21">
        <v>-108.15046100000001</v>
      </c>
      <c r="F20" s="19" t="s">
        <v>137</v>
      </c>
      <c r="G20" s="19" t="s">
        <v>188</v>
      </c>
      <c r="H20" s="19" t="s">
        <v>192</v>
      </c>
      <c r="I20" s="19" t="s">
        <v>168</v>
      </c>
      <c r="J20" s="23">
        <v>58.03</v>
      </c>
      <c r="K20" s="23">
        <v>0.04</v>
      </c>
      <c r="L20" s="23">
        <v>2.39</v>
      </c>
      <c r="M20" s="23">
        <v>0.44</v>
      </c>
      <c r="N20" s="23">
        <v>0.02</v>
      </c>
      <c r="O20" s="23">
        <v>0.14000000000000001</v>
      </c>
      <c r="P20" s="23">
        <v>8.66</v>
      </c>
      <c r="Q20" s="23">
        <v>0.87</v>
      </c>
      <c r="R20" s="23">
        <v>0.82</v>
      </c>
      <c r="S20" s="23">
        <v>0.01</v>
      </c>
      <c r="T20" s="23">
        <v>4.3499999999999996</v>
      </c>
      <c r="U20" s="27" t="s">
        <v>175</v>
      </c>
      <c r="V20" s="23">
        <v>3.53</v>
      </c>
      <c r="W20" s="23">
        <v>0.12</v>
      </c>
      <c r="Y20" s="23" t="s">
        <v>7</v>
      </c>
      <c r="Z20" s="23">
        <v>45.7</v>
      </c>
      <c r="AA20" s="23">
        <v>154</v>
      </c>
      <c r="AB20" s="23">
        <v>134796.2382445141</v>
      </c>
      <c r="AC20" s="23">
        <v>0.6</v>
      </c>
      <c r="AD20" s="23" t="s">
        <v>3</v>
      </c>
      <c r="AE20" s="23">
        <v>1</v>
      </c>
      <c r="AF20" s="23">
        <v>6</v>
      </c>
      <c r="AG20" s="23">
        <v>1.51</v>
      </c>
      <c r="AH20" s="23">
        <v>4250</v>
      </c>
      <c r="AI20" s="23">
        <v>3.5</v>
      </c>
      <c r="AJ20" s="23">
        <v>1.4</v>
      </c>
      <c r="AK20" s="23">
        <v>0.71</v>
      </c>
      <c r="AL20" s="23">
        <v>0.28799999999999998</v>
      </c>
      <c r="AM20" s="23">
        <v>8.9999999999999993E-3</v>
      </c>
      <c r="AN20" s="23">
        <v>80</v>
      </c>
      <c r="AO20" s="23">
        <v>2</v>
      </c>
      <c r="AP20" s="23">
        <v>2.23</v>
      </c>
      <c r="AQ20" s="23">
        <v>7</v>
      </c>
      <c r="AR20" s="23">
        <v>143</v>
      </c>
      <c r="AS20" s="23">
        <v>37.9</v>
      </c>
      <c r="AT20" s="23">
        <v>4.0000000000000001E-3</v>
      </c>
      <c r="AU20" s="23">
        <v>26</v>
      </c>
      <c r="AV20" s="23">
        <v>7.7</v>
      </c>
      <c r="AW20" s="23" t="s">
        <v>176</v>
      </c>
      <c r="AX20" s="23" t="s">
        <v>3</v>
      </c>
      <c r="AY20" s="23">
        <v>4270</v>
      </c>
      <c r="AZ20" s="23">
        <v>0.1</v>
      </c>
      <c r="BA20" s="23" t="s">
        <v>5</v>
      </c>
      <c r="BB20" s="23">
        <v>2.0699999999999998</v>
      </c>
      <c r="BC20" s="23">
        <v>0.75</v>
      </c>
      <c r="BD20" s="23">
        <v>9.6</v>
      </c>
      <c r="BE20" s="23">
        <v>14</v>
      </c>
      <c r="BF20" s="23">
        <v>1.3</v>
      </c>
      <c r="BG20" s="23">
        <v>66.2</v>
      </c>
      <c r="BH20" s="23">
        <v>24</v>
      </c>
      <c r="BI20" s="23">
        <v>25</v>
      </c>
      <c r="BJ20" s="23">
        <v>6.8</v>
      </c>
      <c r="BK20" s="23">
        <v>15.3</v>
      </c>
      <c r="BL20" s="23">
        <v>2.39</v>
      </c>
      <c r="BM20" s="23">
        <v>12</v>
      </c>
      <c r="BN20" s="23">
        <v>4.33</v>
      </c>
      <c r="BO20" s="23" t="s">
        <v>143</v>
      </c>
      <c r="BP20" s="23">
        <v>5.58</v>
      </c>
      <c r="BQ20" s="23">
        <v>0.92</v>
      </c>
      <c r="BR20" s="23">
        <v>6.12</v>
      </c>
      <c r="BS20" s="23">
        <v>1.21</v>
      </c>
      <c r="BT20" s="23">
        <v>3.21</v>
      </c>
      <c r="BU20" s="23">
        <v>0.41</v>
      </c>
      <c r="BV20" s="23">
        <v>2.12</v>
      </c>
      <c r="BW20" s="23">
        <v>0.28000000000000003</v>
      </c>
      <c r="BX20" s="22">
        <f t="shared" ref="BX20:BX24" si="1">SUM(BJ20:BW20)</f>
        <v>60.669999999999995</v>
      </c>
      <c r="BY20" s="19">
        <f t="shared" si="0"/>
        <v>24.180000000000003</v>
      </c>
    </row>
    <row r="21" spans="1:77" s="19" customFormat="1" x14ac:dyDescent="0.3">
      <c r="A21" s="23" t="s">
        <v>193</v>
      </c>
      <c r="B21" s="19" t="s">
        <v>165</v>
      </c>
      <c r="C21" s="21">
        <v>35.206041999999997</v>
      </c>
      <c r="D21" s="21">
        <v>-108.15046100000001</v>
      </c>
      <c r="F21" s="19" t="s">
        <v>2</v>
      </c>
      <c r="G21" s="19" t="s">
        <v>182</v>
      </c>
      <c r="H21" s="19" t="s">
        <v>194</v>
      </c>
      <c r="I21" s="19" t="s">
        <v>168</v>
      </c>
      <c r="J21" s="23">
        <v>61.71</v>
      </c>
      <c r="K21" s="23">
        <v>0.28999999999999998</v>
      </c>
      <c r="L21" s="23">
        <v>7.25</v>
      </c>
      <c r="M21" s="23">
        <v>1.79</v>
      </c>
      <c r="N21" s="23">
        <v>0.05</v>
      </c>
      <c r="O21" s="23">
        <v>0.36</v>
      </c>
      <c r="P21" s="23">
        <v>5.78</v>
      </c>
      <c r="Q21" s="23">
        <v>0.96</v>
      </c>
      <c r="R21" s="23">
        <v>3.35</v>
      </c>
      <c r="S21" s="23">
        <v>0.03</v>
      </c>
      <c r="T21" s="23">
        <v>3.93</v>
      </c>
      <c r="U21" s="27" t="s">
        <v>175</v>
      </c>
      <c r="V21" s="23">
        <v>1.57</v>
      </c>
      <c r="W21" s="23">
        <v>0.43</v>
      </c>
      <c r="Y21" s="23" t="s">
        <v>7</v>
      </c>
      <c r="Z21" s="27">
        <v>780</v>
      </c>
      <c r="AA21" s="23" t="s">
        <v>195</v>
      </c>
      <c r="AB21" s="23">
        <v>12539.184952978056</v>
      </c>
      <c r="AC21" s="27">
        <v>28.5</v>
      </c>
      <c r="AD21" s="23">
        <v>1</v>
      </c>
      <c r="AE21" s="23">
        <v>7</v>
      </c>
      <c r="AF21" s="23">
        <v>10</v>
      </c>
      <c r="AG21" s="27">
        <v>14.2</v>
      </c>
      <c r="AH21" s="27">
        <v>84100</v>
      </c>
      <c r="AI21" s="23">
        <v>11.4</v>
      </c>
      <c r="AJ21" s="23">
        <v>2.8</v>
      </c>
      <c r="AK21" s="23">
        <v>5.68</v>
      </c>
      <c r="AL21" s="23">
        <v>4.04</v>
      </c>
      <c r="AM21" s="23">
        <v>0.123</v>
      </c>
      <c r="AN21" s="23">
        <v>50</v>
      </c>
      <c r="AO21" s="23">
        <v>16</v>
      </c>
      <c r="AP21" s="23">
        <v>9.61</v>
      </c>
      <c r="AQ21" s="23">
        <v>6</v>
      </c>
      <c r="AR21" s="23">
        <v>651</v>
      </c>
      <c r="AS21" s="23">
        <v>208</v>
      </c>
      <c r="AT21" s="27">
        <v>0.183</v>
      </c>
      <c r="AU21" s="27">
        <v>153</v>
      </c>
      <c r="AV21" s="23">
        <v>5.7</v>
      </c>
      <c r="AW21" s="23">
        <v>5.2</v>
      </c>
      <c r="AX21" s="23">
        <v>1.7</v>
      </c>
      <c r="AY21" s="23">
        <v>329</v>
      </c>
      <c r="AZ21" s="23">
        <v>0.7</v>
      </c>
      <c r="BA21" s="23">
        <v>7.0000000000000007E-2</v>
      </c>
      <c r="BB21" s="23">
        <v>7.94</v>
      </c>
      <c r="BC21" s="23">
        <v>2.64</v>
      </c>
      <c r="BD21" s="23">
        <v>79.099999999999994</v>
      </c>
      <c r="BE21" s="23">
        <v>65</v>
      </c>
      <c r="BF21" s="23">
        <v>7.1</v>
      </c>
      <c r="BG21" s="27">
        <v>108</v>
      </c>
      <c r="BH21" s="23">
        <v>64</v>
      </c>
      <c r="BI21" s="23">
        <v>232</v>
      </c>
      <c r="BJ21" s="23">
        <v>8.4</v>
      </c>
      <c r="BK21" s="23">
        <v>21.6</v>
      </c>
      <c r="BL21" s="23">
        <v>3.26</v>
      </c>
      <c r="BM21" s="23">
        <v>15.4</v>
      </c>
      <c r="BN21" s="23">
        <v>6.23</v>
      </c>
      <c r="BO21" s="23">
        <v>1.3</v>
      </c>
      <c r="BP21" s="23">
        <v>11.4</v>
      </c>
      <c r="BQ21" s="23">
        <v>2.44</v>
      </c>
      <c r="BR21" s="23">
        <v>16.05</v>
      </c>
      <c r="BS21" s="23">
        <v>3.24</v>
      </c>
      <c r="BT21" s="23">
        <v>9.17</v>
      </c>
      <c r="BU21" s="23">
        <v>1.22</v>
      </c>
      <c r="BV21" s="23">
        <v>7.07</v>
      </c>
      <c r="BW21" s="27">
        <v>1.07</v>
      </c>
      <c r="BX21" s="22">
        <f t="shared" si="1"/>
        <v>107.85</v>
      </c>
      <c r="BY21" s="19">
        <f t="shared" si="0"/>
        <v>59.190000000000005</v>
      </c>
    </row>
    <row r="22" spans="1:77" s="19" customFormat="1" x14ac:dyDescent="0.3">
      <c r="A22" s="23" t="s">
        <v>196</v>
      </c>
      <c r="B22" s="19" t="s">
        <v>165</v>
      </c>
      <c r="C22" s="21">
        <v>35.206041999999997</v>
      </c>
      <c r="D22" s="21">
        <v>-108.15046100000001</v>
      </c>
      <c r="F22" s="19" t="s">
        <v>2</v>
      </c>
      <c r="G22" s="33" t="s">
        <v>182</v>
      </c>
      <c r="H22" s="19" t="s">
        <v>197</v>
      </c>
      <c r="I22" s="19" t="s">
        <v>168</v>
      </c>
      <c r="J22" s="23">
        <v>75.38</v>
      </c>
      <c r="K22" s="23">
        <v>0.22</v>
      </c>
      <c r="L22" s="23">
        <v>6.62</v>
      </c>
      <c r="M22" s="23">
        <v>2.0499999999999998</v>
      </c>
      <c r="N22" s="23">
        <v>0.02</v>
      </c>
      <c r="O22" s="23">
        <v>0.33</v>
      </c>
      <c r="P22" s="23">
        <v>2.69</v>
      </c>
      <c r="Q22" s="23">
        <v>0.53</v>
      </c>
      <c r="R22" s="23">
        <v>3.21</v>
      </c>
      <c r="S22" s="23">
        <v>0.02</v>
      </c>
      <c r="T22" s="23">
        <v>2.9</v>
      </c>
      <c r="U22" s="27">
        <v>17100</v>
      </c>
      <c r="V22" s="23">
        <v>0.65</v>
      </c>
      <c r="W22" s="23">
        <v>0.04</v>
      </c>
      <c r="Y22" s="23">
        <v>2E-3</v>
      </c>
      <c r="Z22" s="27">
        <v>255</v>
      </c>
      <c r="AA22" s="23" t="s">
        <v>195</v>
      </c>
      <c r="AB22" s="23">
        <v>24182.713837886251</v>
      </c>
      <c r="AC22" s="27">
        <v>11.9</v>
      </c>
      <c r="AD22" s="23">
        <v>1</v>
      </c>
      <c r="AE22" s="23">
        <v>6</v>
      </c>
      <c r="AF22" s="23">
        <v>19</v>
      </c>
      <c r="AG22" s="27">
        <v>18.2</v>
      </c>
      <c r="AH22" s="27">
        <v>13750</v>
      </c>
      <c r="AI22" s="23">
        <v>10.199999999999999</v>
      </c>
      <c r="AJ22" s="23">
        <v>3.2</v>
      </c>
      <c r="AK22" s="23">
        <v>4.18</v>
      </c>
      <c r="AL22" s="23">
        <v>7.16</v>
      </c>
      <c r="AM22" s="23">
        <v>9.2999999999999999E-2</v>
      </c>
      <c r="AN22" s="23">
        <v>70</v>
      </c>
      <c r="AO22" s="23">
        <v>9</v>
      </c>
      <c r="AP22" s="23">
        <v>7.8</v>
      </c>
      <c r="AQ22" s="23">
        <v>6</v>
      </c>
      <c r="AR22" s="23">
        <v>732</v>
      </c>
      <c r="AS22" s="23">
        <v>220</v>
      </c>
      <c r="AT22" s="23">
        <v>0.01</v>
      </c>
      <c r="AU22" s="27" t="s">
        <v>195</v>
      </c>
      <c r="AV22" s="23">
        <v>4.3</v>
      </c>
      <c r="AW22" s="23">
        <v>2.5</v>
      </c>
      <c r="AX22" s="23">
        <v>1.4</v>
      </c>
      <c r="AY22" s="23">
        <v>884</v>
      </c>
      <c r="AZ22" s="23">
        <v>0.5</v>
      </c>
      <c r="BA22" s="23">
        <v>0.02</v>
      </c>
      <c r="BB22" s="23">
        <v>7.32</v>
      </c>
      <c r="BC22" s="23">
        <v>1.63</v>
      </c>
      <c r="BD22" s="23">
        <v>55.6</v>
      </c>
      <c r="BE22" s="23">
        <v>36</v>
      </c>
      <c r="BF22" s="23">
        <v>6.9</v>
      </c>
      <c r="BG22" s="23">
        <v>42.6</v>
      </c>
      <c r="BH22" s="23">
        <v>81</v>
      </c>
      <c r="BI22" s="23">
        <v>152</v>
      </c>
      <c r="BJ22" s="23">
        <v>8.6</v>
      </c>
      <c r="BK22" s="23">
        <v>21.4</v>
      </c>
      <c r="BL22" s="23">
        <v>2.89</v>
      </c>
      <c r="BM22" s="23">
        <v>11.9</v>
      </c>
      <c r="BN22" s="23">
        <v>4.2300000000000004</v>
      </c>
      <c r="BO22" s="23">
        <v>0.57999999999999996</v>
      </c>
      <c r="BP22" s="23">
        <v>4.91</v>
      </c>
      <c r="BQ22" s="23">
        <v>1.08</v>
      </c>
      <c r="BR22" s="23">
        <v>6.75</v>
      </c>
      <c r="BS22" s="23">
        <v>1.34</v>
      </c>
      <c r="BT22" s="23">
        <v>4.2</v>
      </c>
      <c r="BU22" s="23">
        <v>0.55000000000000004</v>
      </c>
      <c r="BV22" s="23">
        <v>3.41</v>
      </c>
      <c r="BW22" s="23">
        <v>0.53</v>
      </c>
      <c r="BX22" s="22">
        <f t="shared" si="1"/>
        <v>72.36999999999999</v>
      </c>
      <c r="BY22" s="19">
        <f t="shared" si="0"/>
        <v>27.580000000000002</v>
      </c>
    </row>
    <row r="23" spans="1:77" s="19" customFormat="1" x14ac:dyDescent="0.3">
      <c r="A23" s="23" t="s">
        <v>198</v>
      </c>
      <c r="B23" s="19" t="s">
        <v>165</v>
      </c>
      <c r="C23" s="21">
        <v>35.205962999999997</v>
      </c>
      <c r="D23" s="21">
        <v>-108.150312</v>
      </c>
      <c r="F23" s="19" t="s">
        <v>2</v>
      </c>
      <c r="G23" s="19" t="s">
        <v>199</v>
      </c>
      <c r="H23" s="19" t="s">
        <v>200</v>
      </c>
      <c r="I23" s="19" t="s">
        <v>168</v>
      </c>
      <c r="J23" s="23">
        <v>72.91</v>
      </c>
      <c r="K23" s="23">
        <v>0.16</v>
      </c>
      <c r="L23" s="23">
        <v>5.2</v>
      </c>
      <c r="M23" s="23">
        <v>2.56</v>
      </c>
      <c r="N23" s="23">
        <v>0.04</v>
      </c>
      <c r="O23" s="23">
        <v>0.17</v>
      </c>
      <c r="P23" s="23">
        <v>0.26</v>
      </c>
      <c r="Q23" s="23">
        <v>0.83</v>
      </c>
      <c r="R23" s="23">
        <v>2.25</v>
      </c>
      <c r="S23" s="23">
        <v>0.06</v>
      </c>
      <c r="T23" s="23">
        <v>5.04</v>
      </c>
      <c r="U23" s="27">
        <v>1400</v>
      </c>
      <c r="V23" s="23">
        <v>0.25</v>
      </c>
      <c r="W23" s="23">
        <v>0.65</v>
      </c>
      <c r="Y23" s="23" t="s">
        <v>7</v>
      </c>
      <c r="Z23" s="27">
        <v>700</v>
      </c>
      <c r="AA23" s="23" t="s">
        <v>195</v>
      </c>
      <c r="AB23" s="23">
        <v>5010</v>
      </c>
      <c r="AC23" s="27">
        <v>28.5</v>
      </c>
      <c r="AD23" s="23" t="s">
        <v>3</v>
      </c>
      <c r="AE23" s="23">
        <v>3</v>
      </c>
      <c r="AF23" s="23">
        <v>12</v>
      </c>
      <c r="AG23" s="23">
        <v>8.0399999999999991</v>
      </c>
      <c r="AH23" s="27">
        <v>78400</v>
      </c>
      <c r="AI23" s="23">
        <v>6.2</v>
      </c>
      <c r="AJ23" s="23">
        <v>2.2000000000000002</v>
      </c>
      <c r="AK23" s="23">
        <v>3.02</v>
      </c>
      <c r="AL23" s="23">
        <v>3.08</v>
      </c>
      <c r="AM23" s="23">
        <v>0.11799999999999999</v>
      </c>
      <c r="AN23" s="23">
        <v>40</v>
      </c>
      <c r="AO23" s="23">
        <v>17</v>
      </c>
      <c r="AP23" s="23">
        <v>6.2</v>
      </c>
      <c r="AQ23" s="23">
        <v>3</v>
      </c>
      <c r="AR23" s="23">
        <v>225</v>
      </c>
      <c r="AS23" s="23">
        <v>117</v>
      </c>
      <c r="AT23" s="23">
        <v>2.9000000000000001E-2</v>
      </c>
      <c r="AU23" s="27">
        <v>100</v>
      </c>
      <c r="AV23" s="23">
        <v>2.1</v>
      </c>
      <c r="AW23" s="23">
        <v>9.1999999999999993</v>
      </c>
      <c r="AX23" s="23">
        <v>1.2</v>
      </c>
      <c r="AY23" s="23">
        <v>137</v>
      </c>
      <c r="AZ23" s="23">
        <v>0.3</v>
      </c>
      <c r="BA23" s="23">
        <v>0.03</v>
      </c>
      <c r="BB23" s="23">
        <v>5.7</v>
      </c>
      <c r="BC23" s="23">
        <v>0.52</v>
      </c>
      <c r="BD23" s="23">
        <v>77</v>
      </c>
      <c r="BE23" s="23">
        <v>26</v>
      </c>
      <c r="BF23" s="23">
        <v>4</v>
      </c>
      <c r="BG23" s="27">
        <v>321</v>
      </c>
      <c r="BH23" s="23">
        <v>23</v>
      </c>
      <c r="BI23" s="23">
        <v>134</v>
      </c>
      <c r="BJ23" s="23">
        <v>10.9</v>
      </c>
      <c r="BK23" s="23">
        <v>25.3</v>
      </c>
      <c r="BL23" s="23">
        <v>3.39</v>
      </c>
      <c r="BM23" s="23">
        <v>14.4</v>
      </c>
      <c r="BN23" s="23">
        <v>9.49</v>
      </c>
      <c r="BO23" s="23">
        <v>2.75</v>
      </c>
      <c r="BP23" s="23">
        <v>34.9</v>
      </c>
      <c r="BQ23" s="23">
        <v>7.83</v>
      </c>
      <c r="BR23" s="23">
        <v>49.1</v>
      </c>
      <c r="BS23" s="23">
        <v>9.36</v>
      </c>
      <c r="BT23" s="23">
        <v>23.5</v>
      </c>
      <c r="BU23" s="23">
        <v>2.65</v>
      </c>
      <c r="BV23" s="23">
        <v>13.65</v>
      </c>
      <c r="BW23" s="27">
        <v>1.93</v>
      </c>
      <c r="BX23" s="22">
        <f t="shared" si="1"/>
        <v>209.15000000000003</v>
      </c>
      <c r="BY23" s="36">
        <f t="shared" si="0"/>
        <v>155.16000000000003</v>
      </c>
    </row>
    <row r="24" spans="1:77" s="19" customFormat="1" x14ac:dyDescent="0.3">
      <c r="A24" s="23" t="s">
        <v>201</v>
      </c>
      <c r="B24" s="19" t="s">
        <v>165</v>
      </c>
      <c r="C24" s="21">
        <v>35.202457000000003</v>
      </c>
      <c r="D24" s="21">
        <v>-108.154906</v>
      </c>
      <c r="F24" s="19" t="s">
        <v>2</v>
      </c>
      <c r="G24" s="19" t="s">
        <v>182</v>
      </c>
      <c r="H24" s="19" t="s">
        <v>200</v>
      </c>
      <c r="I24" s="19" t="s">
        <v>168</v>
      </c>
      <c r="J24" s="23">
        <v>74.41</v>
      </c>
      <c r="K24" s="23">
        <v>0.2</v>
      </c>
      <c r="L24" s="23">
        <v>6.88</v>
      </c>
      <c r="M24" s="23">
        <v>3.41</v>
      </c>
      <c r="N24" s="23">
        <v>0.33</v>
      </c>
      <c r="O24" s="23">
        <v>0.28999999999999998</v>
      </c>
      <c r="P24" s="23">
        <v>0.19</v>
      </c>
      <c r="Q24" s="23">
        <v>1.98</v>
      </c>
      <c r="R24" s="23">
        <v>2.4500000000000002</v>
      </c>
      <c r="S24" s="23">
        <v>0.04</v>
      </c>
      <c r="T24" s="23">
        <v>3.11</v>
      </c>
      <c r="U24" s="23">
        <v>200</v>
      </c>
      <c r="V24" s="23">
        <v>0.05</v>
      </c>
      <c r="W24" s="23">
        <v>0.36</v>
      </c>
      <c r="Y24" s="23">
        <v>5.0000000000000001E-3</v>
      </c>
      <c r="Z24" s="23">
        <v>15.8</v>
      </c>
      <c r="AA24" s="23" t="s">
        <v>195</v>
      </c>
      <c r="AB24" s="23">
        <v>1585</v>
      </c>
      <c r="AC24" s="27">
        <v>11.75</v>
      </c>
      <c r="AD24" s="23" t="s">
        <v>3</v>
      </c>
      <c r="AE24" s="27">
        <v>77</v>
      </c>
      <c r="AF24" s="23" t="s">
        <v>4</v>
      </c>
      <c r="AG24" s="23">
        <v>5.23</v>
      </c>
      <c r="AH24" s="27">
        <v>51500</v>
      </c>
      <c r="AI24" s="23">
        <v>5.7</v>
      </c>
      <c r="AJ24" s="23">
        <v>3.9</v>
      </c>
      <c r="AK24" s="23">
        <v>4.17</v>
      </c>
      <c r="AL24" s="23">
        <v>0.39800000000000002</v>
      </c>
      <c r="AM24" s="23">
        <v>1.7000000000000001E-2</v>
      </c>
      <c r="AN24" s="23">
        <v>30</v>
      </c>
      <c r="AO24" s="23">
        <v>30</v>
      </c>
      <c r="AP24" s="23">
        <v>7.36</v>
      </c>
      <c r="AQ24" s="23">
        <v>6</v>
      </c>
      <c r="AR24" s="23">
        <v>302</v>
      </c>
      <c r="AS24" s="23">
        <v>125.5</v>
      </c>
      <c r="AT24" s="23">
        <v>2.3E-2</v>
      </c>
      <c r="AU24" s="27">
        <v>137.5</v>
      </c>
      <c r="AV24" s="23">
        <v>1.3</v>
      </c>
      <c r="AW24" s="23">
        <v>20.6</v>
      </c>
      <c r="AX24" s="23">
        <v>0.9</v>
      </c>
      <c r="AY24" s="23">
        <v>85.7</v>
      </c>
      <c r="AZ24" s="23">
        <v>0.5</v>
      </c>
      <c r="BA24" s="23">
        <v>0.01</v>
      </c>
      <c r="BB24" s="23">
        <v>5.59</v>
      </c>
      <c r="BC24" s="23">
        <v>4.8899999999999997</v>
      </c>
      <c r="BD24" s="23">
        <v>89.9</v>
      </c>
      <c r="BE24" s="27">
        <v>125</v>
      </c>
      <c r="BF24" s="23">
        <v>9.3000000000000007</v>
      </c>
      <c r="BG24" s="27">
        <v>128.5</v>
      </c>
      <c r="BH24" s="23">
        <v>19</v>
      </c>
      <c r="BI24" s="23">
        <v>170</v>
      </c>
      <c r="BJ24" s="23">
        <v>20.8</v>
      </c>
      <c r="BK24" s="23">
        <v>45</v>
      </c>
      <c r="BL24" s="23">
        <v>6.2</v>
      </c>
      <c r="BM24" s="23">
        <v>24.4</v>
      </c>
      <c r="BN24" s="23">
        <v>8.1</v>
      </c>
      <c r="BO24" s="23">
        <v>2.11</v>
      </c>
      <c r="BP24" s="23">
        <v>13.85</v>
      </c>
      <c r="BQ24" s="23">
        <v>3.17</v>
      </c>
      <c r="BR24" s="23">
        <v>20.8</v>
      </c>
      <c r="BS24" s="23">
        <v>4.29</v>
      </c>
      <c r="BT24" s="23">
        <v>11.2</v>
      </c>
      <c r="BU24" s="23">
        <v>1.32</v>
      </c>
      <c r="BV24" s="23">
        <v>7.13</v>
      </c>
      <c r="BW24" s="27">
        <v>1.07</v>
      </c>
      <c r="BX24" s="22">
        <f t="shared" si="1"/>
        <v>169.43999999999997</v>
      </c>
      <c r="BY24" s="19">
        <f t="shared" si="0"/>
        <v>73.039999999999978</v>
      </c>
    </row>
    <row r="25" spans="1:77" x14ac:dyDescent="0.3">
      <c r="A25" s="23" t="s">
        <v>203</v>
      </c>
      <c r="BG25" s="23">
        <v>965.12400000000002</v>
      </c>
      <c r="BJ25" s="23">
        <v>28006.464</v>
      </c>
      <c r="BK25" s="23">
        <v>55695.315000000002</v>
      </c>
      <c r="BL25" s="23">
        <v>6038.7479999999996</v>
      </c>
      <c r="BM25" s="23">
        <v>21146.832000000002</v>
      </c>
      <c r="BN25" s="23">
        <v>2829.424</v>
      </c>
      <c r="BO25" s="23">
        <v>613.68700000000001</v>
      </c>
      <c r="BP25" s="23">
        <v>1256.3340000000001</v>
      </c>
      <c r="BQ25" s="23">
        <v>103.59</v>
      </c>
      <c r="BR25" s="23">
        <v>286.92500000000001</v>
      </c>
      <c r="BS25" s="23">
        <v>34.365000000000002</v>
      </c>
      <c r="BT25" s="23">
        <v>68.61</v>
      </c>
      <c r="BU25" s="23">
        <v>11.420999999999999</v>
      </c>
      <c r="BV25" s="23">
        <v>34.161000000000001</v>
      </c>
      <c r="BW25" s="23">
        <v>5.6855000000000002</v>
      </c>
      <c r="BX25" s="34">
        <f t="shared" ref="BX25:BX28" si="2">SUM(BJ25:BW25)</f>
        <v>116131.56150000001</v>
      </c>
      <c r="BY25" s="19">
        <f t="shared" ref="BY25:BY28" si="3">SUM(BN25:BW25)</f>
        <v>5244.2024999999994</v>
      </c>
    </row>
    <row r="26" spans="1:77" x14ac:dyDescent="0.3">
      <c r="A26" s="23" t="s">
        <v>204</v>
      </c>
      <c r="BG26" s="23">
        <v>111</v>
      </c>
      <c r="BJ26" s="23">
        <v>28800</v>
      </c>
      <c r="BK26" s="23">
        <v>44100</v>
      </c>
      <c r="BL26" s="23">
        <v>4010</v>
      </c>
      <c r="BM26" s="23">
        <v>10900</v>
      </c>
      <c r="BN26" s="23">
        <v>670</v>
      </c>
      <c r="BO26" s="23">
        <v>103</v>
      </c>
      <c r="BP26" s="23">
        <v>154</v>
      </c>
      <c r="BQ26" s="23">
        <v>14</v>
      </c>
      <c r="BR26" s="23">
        <v>29</v>
      </c>
      <c r="BS26" s="23">
        <v>4.7</v>
      </c>
      <c r="BT26" s="23">
        <v>11.5</v>
      </c>
      <c r="BU26" s="23">
        <v>1.7</v>
      </c>
      <c r="BV26" s="23">
        <v>14</v>
      </c>
      <c r="BW26" s="23">
        <v>2.2000000000000002</v>
      </c>
      <c r="BX26" s="34">
        <f t="shared" si="2"/>
        <v>88814.099999999991</v>
      </c>
      <c r="BY26" s="19">
        <f t="shared" si="3"/>
        <v>1004.1000000000001</v>
      </c>
    </row>
    <row r="27" spans="1:77" x14ac:dyDescent="0.3">
      <c r="A27" s="23" t="s">
        <v>205</v>
      </c>
      <c r="BG27" s="23">
        <v>465</v>
      </c>
      <c r="BJ27" s="23">
        <v>52</v>
      </c>
      <c r="BK27" s="23">
        <v>31.6</v>
      </c>
      <c r="BL27" s="23">
        <v>21.2</v>
      </c>
      <c r="BM27" s="23">
        <v>99.4</v>
      </c>
      <c r="BN27" s="23">
        <v>59.2</v>
      </c>
      <c r="BO27" s="23">
        <v>0.75</v>
      </c>
      <c r="BP27" s="23">
        <v>77.099999999999994</v>
      </c>
      <c r="BQ27" s="23">
        <v>14.1</v>
      </c>
      <c r="BR27" s="23">
        <v>86.5</v>
      </c>
      <c r="BS27" s="23">
        <v>17.5</v>
      </c>
      <c r="BT27" s="23">
        <v>51</v>
      </c>
      <c r="BU27" s="23">
        <v>8.1</v>
      </c>
      <c r="BV27" s="23">
        <v>56.2</v>
      </c>
      <c r="BW27" s="23">
        <v>8.4499999999999993</v>
      </c>
      <c r="BX27" s="34">
        <f t="shared" si="2"/>
        <v>583.10000000000014</v>
      </c>
      <c r="BY27" s="19">
        <f t="shared" si="3"/>
        <v>378.9</v>
      </c>
    </row>
    <row r="28" spans="1:77" x14ac:dyDescent="0.3">
      <c r="A28" s="23" t="s">
        <v>206</v>
      </c>
      <c r="BG28" s="23">
        <v>448</v>
      </c>
      <c r="BJ28" s="23">
        <v>29.7</v>
      </c>
      <c r="BK28" s="23">
        <v>24.8</v>
      </c>
      <c r="BL28" s="23">
        <v>12.1</v>
      </c>
      <c r="BM28" s="23">
        <v>57.7</v>
      </c>
      <c r="BN28" s="23">
        <v>38.5</v>
      </c>
      <c r="BO28" s="23">
        <v>0.36</v>
      </c>
      <c r="BP28" s="23">
        <v>59.2</v>
      </c>
      <c r="BQ28" s="23">
        <v>12.1</v>
      </c>
      <c r="BR28" s="23">
        <v>78.5</v>
      </c>
      <c r="BS28" s="23">
        <v>16.399999999999999</v>
      </c>
      <c r="BT28" s="23">
        <v>49.3</v>
      </c>
      <c r="BU28" s="23">
        <v>7.96</v>
      </c>
      <c r="BV28" s="23">
        <v>55.9</v>
      </c>
      <c r="BW28" s="23">
        <v>5.44</v>
      </c>
      <c r="BX28" s="34">
        <f t="shared" si="2"/>
        <v>447.96</v>
      </c>
      <c r="BY28" s="19">
        <f t="shared" si="3"/>
        <v>323.65999999999997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:XFD19"/>
    </sheetView>
  </sheetViews>
  <sheetFormatPr defaultRowHeight="13" x14ac:dyDescent="0.3"/>
  <cols>
    <col min="1" max="1" width="24.1796875" style="23" customWidth="1"/>
    <col min="2" max="16384" width="8.7265625" style="23"/>
  </cols>
  <sheetData>
    <row r="1" spans="1:42" x14ac:dyDescent="0.3">
      <c r="A1" s="23" t="s">
        <v>207</v>
      </c>
      <c r="B1" s="23" t="s">
        <v>208</v>
      </c>
      <c r="C1" s="23" t="s">
        <v>32</v>
      </c>
      <c r="D1" s="23" t="s">
        <v>209</v>
      </c>
      <c r="E1" s="23" t="s">
        <v>210</v>
      </c>
      <c r="F1" s="23" t="s">
        <v>211</v>
      </c>
      <c r="G1" s="23" t="s">
        <v>212</v>
      </c>
      <c r="H1" s="23" t="s">
        <v>213</v>
      </c>
      <c r="I1" s="23" t="s">
        <v>214</v>
      </c>
      <c r="J1" s="23" t="s">
        <v>215</v>
      </c>
      <c r="K1" s="23" t="s">
        <v>216</v>
      </c>
      <c r="L1" s="23" t="s">
        <v>217</v>
      </c>
      <c r="M1" s="23" t="s">
        <v>218</v>
      </c>
      <c r="N1" s="23" t="s">
        <v>219</v>
      </c>
      <c r="O1" s="23" t="s">
        <v>220</v>
      </c>
      <c r="P1" s="23" t="s">
        <v>221</v>
      </c>
      <c r="Q1" s="23" t="s">
        <v>222</v>
      </c>
      <c r="R1" s="23" t="s">
        <v>223</v>
      </c>
      <c r="S1" s="23" t="s">
        <v>224</v>
      </c>
      <c r="T1" s="23" t="s">
        <v>225</v>
      </c>
      <c r="U1" s="23" t="s">
        <v>226</v>
      </c>
      <c r="V1" s="23" t="s">
        <v>227</v>
      </c>
      <c r="W1" s="23" t="s">
        <v>228</v>
      </c>
      <c r="X1" s="23" t="s">
        <v>229</v>
      </c>
      <c r="Y1" s="23" t="s">
        <v>230</v>
      </c>
      <c r="Z1" s="23" t="s">
        <v>231</v>
      </c>
      <c r="AA1" s="23" t="s">
        <v>232</v>
      </c>
      <c r="AB1" s="23" t="s">
        <v>233</v>
      </c>
      <c r="AC1" s="23" t="s">
        <v>234</v>
      </c>
      <c r="AD1" s="23" t="s">
        <v>235</v>
      </c>
      <c r="AE1" s="23" t="s">
        <v>236</v>
      </c>
      <c r="AF1" s="23" t="s">
        <v>237</v>
      </c>
      <c r="AG1" s="23" t="s">
        <v>238</v>
      </c>
      <c r="AH1" s="23" t="s">
        <v>239</v>
      </c>
      <c r="AI1" s="23" t="s">
        <v>240</v>
      </c>
      <c r="AJ1" s="23" t="s">
        <v>241</v>
      </c>
      <c r="AK1" s="23" t="s">
        <v>242</v>
      </c>
      <c r="AL1" s="23" t="s">
        <v>243</v>
      </c>
      <c r="AM1" s="23" t="s">
        <v>244</v>
      </c>
      <c r="AN1" s="23" t="s">
        <v>245</v>
      </c>
      <c r="AO1" s="23" t="s">
        <v>246</v>
      </c>
      <c r="AP1" s="23" t="s">
        <v>81</v>
      </c>
    </row>
    <row r="2" spans="1:42" x14ac:dyDescent="0.3">
      <c r="A2" s="23" t="s">
        <v>247</v>
      </c>
      <c r="B2" s="23">
        <v>22</v>
      </c>
      <c r="C2" s="23">
        <v>27</v>
      </c>
      <c r="D2" s="23">
        <v>30</v>
      </c>
      <c r="E2" s="23">
        <v>26</v>
      </c>
      <c r="F2" s="23">
        <v>9</v>
      </c>
      <c r="G2" s="23">
        <v>17</v>
      </c>
      <c r="H2" s="23">
        <v>29</v>
      </c>
      <c r="I2" s="23">
        <v>30</v>
      </c>
      <c r="J2" s="23">
        <v>27</v>
      </c>
      <c r="K2" s="23">
        <v>18</v>
      </c>
      <c r="L2" s="23">
        <v>30</v>
      </c>
      <c r="M2" s="23">
        <v>24</v>
      </c>
      <c r="N2" s="23">
        <v>14</v>
      </c>
      <c r="O2" s="23">
        <v>30</v>
      </c>
      <c r="P2" s="23">
        <v>17</v>
      </c>
      <c r="Q2" s="23">
        <v>19</v>
      </c>
      <c r="R2" s="23">
        <v>27</v>
      </c>
      <c r="S2" s="23">
        <v>23</v>
      </c>
      <c r="T2" s="23">
        <v>17</v>
      </c>
      <c r="U2" s="23">
        <v>11</v>
      </c>
      <c r="V2" s="23">
        <v>8</v>
      </c>
      <c r="W2" s="23">
        <v>28</v>
      </c>
      <c r="X2" s="23">
        <v>26</v>
      </c>
      <c r="Y2" s="23">
        <v>30</v>
      </c>
      <c r="Z2" s="23">
        <v>28</v>
      </c>
      <c r="AA2" s="23">
        <v>29</v>
      </c>
      <c r="AB2" s="23">
        <v>29</v>
      </c>
      <c r="AC2" s="23">
        <v>29</v>
      </c>
      <c r="AD2" s="23">
        <v>29</v>
      </c>
      <c r="AE2" s="23">
        <v>29</v>
      </c>
      <c r="AF2" s="23">
        <v>29</v>
      </c>
      <c r="AG2" s="23">
        <v>28</v>
      </c>
      <c r="AH2" s="23">
        <v>30</v>
      </c>
      <c r="AI2" s="23">
        <v>30</v>
      </c>
      <c r="AJ2" s="23">
        <v>30</v>
      </c>
      <c r="AK2" s="23">
        <v>29</v>
      </c>
      <c r="AL2" s="23">
        <v>29</v>
      </c>
      <c r="AM2" s="23">
        <v>24</v>
      </c>
      <c r="AN2" s="23">
        <v>29</v>
      </c>
      <c r="AO2" s="23">
        <v>24</v>
      </c>
      <c r="AP2" s="23">
        <v>30</v>
      </c>
    </row>
    <row r="3" spans="1:42" x14ac:dyDescent="0.3">
      <c r="A3" s="23" t="s">
        <v>248</v>
      </c>
      <c r="B3" s="23">
        <v>0.03</v>
      </c>
      <c r="C3" s="23">
        <v>0.1</v>
      </c>
      <c r="D3" s="23">
        <v>20.100000000000001</v>
      </c>
      <c r="E3" s="23">
        <v>0.02</v>
      </c>
      <c r="F3" s="23">
        <v>0.25</v>
      </c>
      <c r="G3" s="23">
        <v>0.5</v>
      </c>
      <c r="H3" s="23">
        <v>0.21</v>
      </c>
      <c r="I3" s="23">
        <v>17</v>
      </c>
      <c r="J3" s="23">
        <v>0.7</v>
      </c>
      <c r="K3" s="23">
        <v>0.25</v>
      </c>
      <c r="L3" s="23">
        <v>0.45</v>
      </c>
      <c r="M3" s="23">
        <v>2.5000000000000001E-3</v>
      </c>
      <c r="N3" s="23">
        <v>5</v>
      </c>
      <c r="O3" s="23">
        <v>0.84</v>
      </c>
      <c r="P3" s="23">
        <v>0.5</v>
      </c>
      <c r="Q3" s="35">
        <v>5.0000000000000001E-4</v>
      </c>
      <c r="R3" s="23">
        <v>2.5000000000000001E-2</v>
      </c>
      <c r="S3" s="23">
        <v>0.4</v>
      </c>
      <c r="T3" s="23">
        <v>0.25</v>
      </c>
      <c r="U3" s="23">
        <v>0.05</v>
      </c>
      <c r="V3" s="23">
        <v>5.0000000000000001E-3</v>
      </c>
      <c r="W3" s="23">
        <v>14</v>
      </c>
      <c r="X3" s="23">
        <v>0.25</v>
      </c>
      <c r="Y3" s="23">
        <v>4.5</v>
      </c>
      <c r="Z3" s="23">
        <v>8</v>
      </c>
      <c r="AA3" s="23">
        <v>20</v>
      </c>
      <c r="AB3" s="23">
        <v>6.3</v>
      </c>
      <c r="AC3" s="23">
        <v>8.3000000000000007</v>
      </c>
      <c r="AD3" s="23">
        <v>0.77</v>
      </c>
      <c r="AE3" s="23">
        <v>3.3</v>
      </c>
      <c r="AF3" s="23">
        <v>0.64</v>
      </c>
      <c r="AG3" s="23">
        <v>0.01</v>
      </c>
      <c r="AH3" s="23">
        <v>0.61</v>
      </c>
      <c r="AI3" s="23">
        <v>0.12</v>
      </c>
      <c r="AJ3" s="23">
        <v>0.72</v>
      </c>
      <c r="AK3" s="23">
        <v>0.14000000000000001</v>
      </c>
      <c r="AL3" s="23">
        <v>0.6</v>
      </c>
      <c r="AM3" s="23">
        <v>0.08</v>
      </c>
      <c r="AN3" s="23">
        <v>0.45</v>
      </c>
      <c r="AO3" s="23">
        <v>0.1</v>
      </c>
      <c r="AP3" s="23">
        <v>22.25</v>
      </c>
    </row>
    <row r="4" spans="1:42" x14ac:dyDescent="0.3">
      <c r="A4" s="23" t="s">
        <v>249</v>
      </c>
      <c r="B4" s="23">
        <v>3.25</v>
      </c>
      <c r="C4" s="23">
        <v>215</v>
      </c>
      <c r="D4" s="23">
        <v>134796.23824451401</v>
      </c>
      <c r="E4" s="23">
        <v>28.5</v>
      </c>
      <c r="F4" s="23">
        <v>2.2000000000000002</v>
      </c>
      <c r="G4" s="27">
        <v>620</v>
      </c>
      <c r="H4" s="23">
        <v>194</v>
      </c>
      <c r="I4" s="23">
        <v>434000</v>
      </c>
      <c r="J4" s="23">
        <v>20.3</v>
      </c>
      <c r="K4" s="23">
        <v>3.9</v>
      </c>
      <c r="L4" s="23">
        <v>18.45</v>
      </c>
      <c r="M4" s="23">
        <v>0.123</v>
      </c>
      <c r="N4" s="27">
        <v>420</v>
      </c>
      <c r="O4" s="23">
        <v>16.100000000000001</v>
      </c>
      <c r="P4" s="23">
        <v>56</v>
      </c>
      <c r="Q4" s="23">
        <v>0.222</v>
      </c>
      <c r="R4" s="27">
        <v>250.1</v>
      </c>
      <c r="S4" s="23">
        <v>14.2</v>
      </c>
      <c r="T4" s="23">
        <v>2.7</v>
      </c>
      <c r="U4" s="23">
        <v>1.3</v>
      </c>
      <c r="V4" s="23">
        <v>0.39</v>
      </c>
      <c r="W4" s="27">
        <v>2480</v>
      </c>
      <c r="X4" s="23">
        <v>27.3</v>
      </c>
      <c r="Y4" s="27">
        <v>660</v>
      </c>
      <c r="Z4" s="23">
        <v>200</v>
      </c>
      <c r="AA4" s="23">
        <v>765</v>
      </c>
      <c r="AB4" s="23">
        <v>41.9</v>
      </c>
      <c r="AC4" s="23">
        <v>76.400000000000006</v>
      </c>
      <c r="AD4" s="23">
        <v>9.08</v>
      </c>
      <c r="AE4" s="23">
        <v>35.1</v>
      </c>
      <c r="AF4" s="23">
        <v>29.6</v>
      </c>
      <c r="AG4" s="23">
        <v>9.3699999999999992</v>
      </c>
      <c r="AH4" s="23">
        <v>58.2</v>
      </c>
      <c r="AI4" s="23">
        <v>13.8</v>
      </c>
      <c r="AJ4" s="23">
        <v>95</v>
      </c>
      <c r="AK4" s="23">
        <v>20.5</v>
      </c>
      <c r="AL4" s="23">
        <v>53.2</v>
      </c>
      <c r="AM4" s="23">
        <v>6.9</v>
      </c>
      <c r="AN4" s="23">
        <v>34.9</v>
      </c>
      <c r="AO4" s="23">
        <v>4.91</v>
      </c>
      <c r="AP4" s="27">
        <v>394.94</v>
      </c>
    </row>
    <row r="5" spans="1:42" x14ac:dyDescent="0.3">
      <c r="A5" s="23" t="s">
        <v>250</v>
      </c>
      <c r="B5" s="23">
        <v>0.39633333333333298</v>
      </c>
      <c r="C5" s="23">
        <v>35.257692307692302</v>
      </c>
      <c r="D5" s="23">
        <v>7730.2217629496899</v>
      </c>
      <c r="E5" s="23">
        <v>3.66566666666666</v>
      </c>
      <c r="F5" s="23">
        <v>0.54500000000000004</v>
      </c>
      <c r="G5" s="23">
        <v>31.049999999999901</v>
      </c>
      <c r="H5" s="23">
        <v>13.942</v>
      </c>
      <c r="I5" s="23">
        <v>58875.0666666666</v>
      </c>
      <c r="J5" s="23">
        <v>9.2833333333333297</v>
      </c>
      <c r="K5" s="23">
        <v>1.66166666666666</v>
      </c>
      <c r="L5" s="23">
        <v>4.2779999999999996</v>
      </c>
      <c r="M5" s="23">
        <v>2.96166666666666E-2</v>
      </c>
      <c r="N5" s="23">
        <v>53.1666666666666</v>
      </c>
      <c r="O5" s="23">
        <v>6.6073333333333304</v>
      </c>
      <c r="P5" s="23">
        <v>9.7333333333333307</v>
      </c>
      <c r="Q5" s="23">
        <v>3.4666666666666603E-2</v>
      </c>
      <c r="R5" s="23">
        <v>23.172333333333299</v>
      </c>
      <c r="S5" s="23">
        <v>3.3966666666666598</v>
      </c>
      <c r="T5" s="23">
        <v>1.1483333333333301</v>
      </c>
      <c r="U5" s="23">
        <v>0.43166666666666598</v>
      </c>
      <c r="V5" s="23">
        <v>2.9499999999999998E-2</v>
      </c>
      <c r="W5" s="23">
        <v>168.166666666666</v>
      </c>
      <c r="X5" s="23">
        <v>4.5750000000000002</v>
      </c>
      <c r="Y5" s="23">
        <v>89.456666666666607</v>
      </c>
      <c r="Z5" s="23">
        <v>56.466666666666598</v>
      </c>
      <c r="AA5" s="23">
        <v>169.433333333333</v>
      </c>
      <c r="AB5" s="23">
        <v>19.649999999999999</v>
      </c>
      <c r="AC5" s="23">
        <v>38.363333333333301</v>
      </c>
      <c r="AD5" s="23">
        <v>4.7243333333333304</v>
      </c>
      <c r="AE5" s="23">
        <v>19.016666666666602</v>
      </c>
      <c r="AF5" s="23">
        <v>5.6639999999999997</v>
      </c>
      <c r="AG5" s="23">
        <v>1.3836666666666599</v>
      </c>
      <c r="AH5" s="23">
        <v>8.8963333333333292</v>
      </c>
      <c r="AI5" s="23">
        <v>1.8939999999999999</v>
      </c>
      <c r="AJ5" s="23">
        <v>12.6513333333333</v>
      </c>
      <c r="AK5" s="23">
        <v>2.7090000000000001</v>
      </c>
      <c r="AL5" s="23">
        <v>7.3686666666666598</v>
      </c>
      <c r="AM5" s="23">
        <v>0.958666666666666</v>
      </c>
      <c r="AN5" s="23">
        <v>5.2469999999999999</v>
      </c>
      <c r="AO5" s="23">
        <v>0.75566666666666604</v>
      </c>
      <c r="AP5" s="23">
        <v>129.28233333333301</v>
      </c>
    </row>
    <row r="6" spans="1:42" x14ac:dyDescent="0.3">
      <c r="A6" s="23" t="s">
        <v>251</v>
      </c>
      <c r="B6" s="23">
        <v>0.62665220697428903</v>
      </c>
      <c r="C6" s="23">
        <v>52.421432052754298</v>
      </c>
      <c r="D6" s="23">
        <v>24694.5011375947</v>
      </c>
      <c r="E6" s="23">
        <v>7.4540674771578797</v>
      </c>
      <c r="F6" s="23">
        <v>0.52839216105281905</v>
      </c>
      <c r="G6" s="23">
        <v>112.370411954208</v>
      </c>
      <c r="H6" s="23">
        <v>37.426206602989502</v>
      </c>
      <c r="I6" s="23">
        <v>87907.417827501005</v>
      </c>
      <c r="J6" s="23">
        <v>6.7392869434196898</v>
      </c>
      <c r="K6" s="23">
        <v>0.92668144782720596</v>
      </c>
      <c r="L6" s="23">
        <v>3.5127515494660102</v>
      </c>
      <c r="M6" s="23">
        <v>3.1274006870676503E-2</v>
      </c>
      <c r="N6" s="23">
        <v>80.851964910477307</v>
      </c>
      <c r="O6" s="23">
        <v>3.86577460974295</v>
      </c>
      <c r="P6" s="23">
        <v>12.072863081659801</v>
      </c>
      <c r="Q6" s="23">
        <v>6.2526178425566195E-2</v>
      </c>
      <c r="R6" s="23">
        <v>58.599016317113403</v>
      </c>
      <c r="S6" s="23">
        <v>3.3305775965193698</v>
      </c>
      <c r="T6" s="23">
        <v>0.74341747371842504</v>
      </c>
      <c r="U6" s="23">
        <v>0.32229867635720899</v>
      </c>
      <c r="V6" s="23">
        <v>7.0139639046100294E-2</v>
      </c>
      <c r="W6" s="23">
        <v>442.84122501717502</v>
      </c>
      <c r="X6" s="23">
        <v>5.4926400598970799</v>
      </c>
      <c r="Y6" s="23">
        <v>165.80434602542601</v>
      </c>
      <c r="Z6" s="23">
        <v>42.779896449499297</v>
      </c>
      <c r="AA6" s="23">
        <v>144.55131133682301</v>
      </c>
      <c r="AB6" s="23">
        <v>10.004197394955799</v>
      </c>
      <c r="AC6" s="23">
        <v>16.803252627112801</v>
      </c>
      <c r="AD6" s="23">
        <v>1.9073500001280499</v>
      </c>
      <c r="AE6" s="23">
        <v>7.7047716219967501</v>
      </c>
      <c r="AF6" s="23">
        <v>5.1547384294318999</v>
      </c>
      <c r="AG6" s="23">
        <v>1.7311695933442</v>
      </c>
      <c r="AH6" s="23">
        <v>12.4544251887274</v>
      </c>
      <c r="AI6" s="23">
        <v>3.08681020494932</v>
      </c>
      <c r="AJ6" s="23">
        <v>22.154799391823701</v>
      </c>
      <c r="AK6" s="23">
        <v>4.9352946668133004</v>
      </c>
      <c r="AL6" s="23">
        <v>13.1323051875986</v>
      </c>
      <c r="AM6" s="23">
        <v>1.6577045478058099</v>
      </c>
      <c r="AN6" s="23">
        <v>8.1039773759768607</v>
      </c>
      <c r="AO6" s="23">
        <v>1.1392546968820501</v>
      </c>
      <c r="AP6" s="23">
        <v>77.911877040814403</v>
      </c>
    </row>
    <row r="8" spans="1:42" x14ac:dyDescent="0.3">
      <c r="A8" s="23" t="s">
        <v>252</v>
      </c>
      <c r="B8" s="23">
        <v>12</v>
      </c>
      <c r="C8" s="23">
        <v>14</v>
      </c>
      <c r="D8" s="23">
        <v>14</v>
      </c>
      <c r="E8" s="23">
        <v>12</v>
      </c>
      <c r="F8" s="23">
        <v>8</v>
      </c>
      <c r="G8" s="23">
        <v>9</v>
      </c>
      <c r="H8" s="23">
        <v>13</v>
      </c>
      <c r="I8" s="23">
        <v>14</v>
      </c>
      <c r="J8" s="23">
        <v>13</v>
      </c>
      <c r="K8" s="23">
        <v>10</v>
      </c>
      <c r="L8" s="23">
        <v>14</v>
      </c>
      <c r="M8" s="23">
        <v>12</v>
      </c>
      <c r="N8" s="23">
        <v>4</v>
      </c>
      <c r="O8" s="23">
        <v>14</v>
      </c>
      <c r="P8" s="23">
        <v>9</v>
      </c>
      <c r="Q8" s="23">
        <v>12</v>
      </c>
      <c r="R8" s="23">
        <v>12</v>
      </c>
      <c r="S8" s="23">
        <v>11</v>
      </c>
      <c r="T8" s="23">
        <v>7</v>
      </c>
      <c r="U8" s="23">
        <v>7</v>
      </c>
      <c r="V8" s="23">
        <v>4</v>
      </c>
      <c r="W8" s="23">
        <v>13</v>
      </c>
      <c r="X8" s="23">
        <v>13</v>
      </c>
      <c r="Y8" s="23">
        <v>14</v>
      </c>
      <c r="Z8" s="23">
        <v>14</v>
      </c>
      <c r="AA8" s="23">
        <v>13</v>
      </c>
      <c r="AB8" s="23">
        <v>14</v>
      </c>
      <c r="AC8" s="23">
        <v>14</v>
      </c>
      <c r="AD8" s="23">
        <v>14</v>
      </c>
      <c r="AE8" s="23">
        <v>13</v>
      </c>
      <c r="AF8" s="23">
        <v>14</v>
      </c>
      <c r="AG8" s="23">
        <v>13</v>
      </c>
      <c r="AH8" s="23">
        <v>14</v>
      </c>
      <c r="AI8" s="23">
        <v>14</v>
      </c>
      <c r="AJ8" s="23">
        <v>14</v>
      </c>
      <c r="AK8" s="23">
        <v>13</v>
      </c>
      <c r="AL8" s="23">
        <v>14</v>
      </c>
      <c r="AM8" s="23">
        <v>13</v>
      </c>
      <c r="AN8" s="23">
        <v>13</v>
      </c>
      <c r="AO8" s="23">
        <v>13</v>
      </c>
      <c r="AP8" s="23">
        <v>14</v>
      </c>
    </row>
    <row r="9" spans="1:42" x14ac:dyDescent="0.3">
      <c r="A9" s="23" t="s">
        <v>253</v>
      </c>
      <c r="B9" s="23">
        <v>0.03</v>
      </c>
      <c r="C9" s="23">
        <v>0.1</v>
      </c>
      <c r="D9" s="23">
        <v>20.100000000000001</v>
      </c>
      <c r="E9" s="23">
        <v>0.02</v>
      </c>
      <c r="F9" s="23">
        <v>0.25</v>
      </c>
      <c r="G9" s="23">
        <v>0.5</v>
      </c>
      <c r="H9" s="23">
        <v>0.21</v>
      </c>
      <c r="I9" s="23">
        <v>17</v>
      </c>
      <c r="J9" s="23">
        <v>0.7</v>
      </c>
      <c r="K9" s="23">
        <v>0.25</v>
      </c>
      <c r="L9" s="23">
        <v>0.45</v>
      </c>
      <c r="M9" s="23">
        <v>2.5000000000000001E-3</v>
      </c>
      <c r="N9" s="23">
        <v>5</v>
      </c>
      <c r="O9" s="23">
        <v>0.84</v>
      </c>
      <c r="P9" s="23">
        <v>0.5</v>
      </c>
      <c r="Q9" s="35">
        <v>5.0000000000000001E-4</v>
      </c>
      <c r="R9" s="23">
        <v>2.5000000000000001E-2</v>
      </c>
      <c r="S9" s="23">
        <v>0.4</v>
      </c>
      <c r="T9" s="23">
        <v>0.25</v>
      </c>
      <c r="U9" s="23">
        <v>0.05</v>
      </c>
      <c r="V9" s="23">
        <v>5.0000000000000001E-3</v>
      </c>
      <c r="W9" s="23">
        <v>14</v>
      </c>
      <c r="X9" s="23">
        <v>0.25</v>
      </c>
      <c r="Y9" s="23">
        <v>4.5</v>
      </c>
      <c r="Z9" s="23">
        <v>26</v>
      </c>
      <c r="AA9" s="23">
        <v>20</v>
      </c>
      <c r="AB9" s="23">
        <v>6.3</v>
      </c>
      <c r="AC9" s="23">
        <v>8.3000000000000007</v>
      </c>
      <c r="AD9" s="23">
        <v>0.77</v>
      </c>
      <c r="AE9" s="23">
        <v>3.3</v>
      </c>
      <c r="AF9" s="23">
        <v>0.64</v>
      </c>
      <c r="AG9" s="23">
        <v>0.12</v>
      </c>
      <c r="AH9" s="23">
        <v>0.61</v>
      </c>
      <c r="AI9" s="23">
        <v>0.12</v>
      </c>
      <c r="AJ9" s="23">
        <v>0.72</v>
      </c>
      <c r="AK9" s="23">
        <v>0.14000000000000001</v>
      </c>
      <c r="AL9" s="23">
        <v>0.6</v>
      </c>
      <c r="AM9" s="23">
        <v>0.08</v>
      </c>
      <c r="AN9" s="23">
        <v>0.45</v>
      </c>
      <c r="AO9" s="23">
        <v>0.1</v>
      </c>
      <c r="AP9" s="23">
        <v>22.25</v>
      </c>
    </row>
    <row r="10" spans="1:42" x14ac:dyDescent="0.3">
      <c r="A10" s="23" t="s">
        <v>254</v>
      </c>
      <c r="B10" s="23">
        <v>0.36</v>
      </c>
      <c r="C10" s="23">
        <v>99.1</v>
      </c>
      <c r="D10" s="23">
        <v>19256.605463502001</v>
      </c>
      <c r="E10" s="23">
        <v>2.69</v>
      </c>
      <c r="F10" s="23">
        <v>2.2000000000000002</v>
      </c>
      <c r="G10" s="23">
        <v>11</v>
      </c>
      <c r="H10" s="23">
        <v>2.38</v>
      </c>
      <c r="I10" s="23">
        <v>434000</v>
      </c>
      <c r="J10" s="23">
        <v>16.7</v>
      </c>
      <c r="K10" s="23">
        <v>2.4</v>
      </c>
      <c r="L10" s="23">
        <v>18.45</v>
      </c>
      <c r="M10" s="23">
        <v>0.05</v>
      </c>
      <c r="N10" s="23">
        <v>30</v>
      </c>
      <c r="O10" s="23">
        <v>8.07</v>
      </c>
      <c r="P10" s="23">
        <v>17</v>
      </c>
      <c r="Q10" s="23">
        <v>0.222</v>
      </c>
      <c r="R10" s="23">
        <v>2.67</v>
      </c>
      <c r="S10" s="23">
        <v>5.7</v>
      </c>
      <c r="T10" s="23">
        <v>1.1000000000000001</v>
      </c>
      <c r="U10" s="23">
        <v>0.7</v>
      </c>
      <c r="V10" s="23">
        <v>0.06</v>
      </c>
      <c r="W10" s="23">
        <v>2480</v>
      </c>
      <c r="X10" s="23">
        <v>27.3</v>
      </c>
      <c r="Y10" s="23">
        <v>660</v>
      </c>
      <c r="Z10" s="23">
        <v>200</v>
      </c>
      <c r="AA10" s="23">
        <v>765</v>
      </c>
      <c r="AB10" s="23">
        <v>37.1</v>
      </c>
      <c r="AC10" s="23">
        <v>63.6</v>
      </c>
      <c r="AD10" s="23">
        <v>7.67</v>
      </c>
      <c r="AE10" s="23">
        <v>35.1</v>
      </c>
      <c r="AF10" s="23">
        <v>29.6</v>
      </c>
      <c r="AG10" s="23">
        <v>9.3699999999999992</v>
      </c>
      <c r="AH10" s="23">
        <v>58.2</v>
      </c>
      <c r="AI10" s="23">
        <v>13.8</v>
      </c>
      <c r="AJ10" s="23">
        <v>95</v>
      </c>
      <c r="AK10" s="23">
        <v>20.5</v>
      </c>
      <c r="AL10" s="23">
        <v>53.2</v>
      </c>
      <c r="AM10" s="23">
        <v>6.9</v>
      </c>
      <c r="AN10" s="23">
        <v>34.9</v>
      </c>
      <c r="AO10" s="23">
        <v>4.91</v>
      </c>
      <c r="AP10" s="23">
        <v>394.94</v>
      </c>
    </row>
    <row r="11" spans="1:42" x14ac:dyDescent="0.3">
      <c r="A11" s="23" t="s">
        <v>255</v>
      </c>
      <c r="B11" s="23">
        <v>0.17499999999999999</v>
      </c>
      <c r="C11" s="23">
        <v>19.607142857142801</v>
      </c>
      <c r="D11" s="23">
        <v>3464.08684665088</v>
      </c>
      <c r="E11" s="23">
        <v>0.47214285714285698</v>
      </c>
      <c r="F11" s="23">
        <v>0.75714285714285701</v>
      </c>
      <c r="G11" s="23">
        <v>4.6785714285714199</v>
      </c>
      <c r="H11" s="23">
        <v>0.81142857142857105</v>
      </c>
      <c r="I11" s="23">
        <v>89439.785714285696</v>
      </c>
      <c r="J11" s="23">
        <v>4.8642857142857103</v>
      </c>
      <c r="K11" s="23">
        <v>1.2250000000000001</v>
      </c>
      <c r="L11" s="23">
        <v>3.98857142857142</v>
      </c>
      <c r="M11" s="23">
        <v>1.71071428571428E-2</v>
      </c>
      <c r="N11" s="23">
        <v>12.5</v>
      </c>
      <c r="O11" s="23">
        <v>4.1921428571428496</v>
      </c>
      <c r="P11" s="23">
        <v>4.4285714285714199</v>
      </c>
      <c r="Q11" s="23">
        <v>5.2178571428571401E-2</v>
      </c>
      <c r="R11" s="23">
        <v>0.55785714285714205</v>
      </c>
      <c r="S11" s="23">
        <v>2.1785714285714199</v>
      </c>
      <c r="T11" s="23">
        <v>0.58571428571428497</v>
      </c>
      <c r="U11" s="23">
        <v>0.23928571428571399</v>
      </c>
      <c r="V11" s="23">
        <v>1.35714285714285E-2</v>
      </c>
      <c r="W11" s="23">
        <v>258.71428571428498</v>
      </c>
      <c r="X11" s="23">
        <v>4.4964285714285701</v>
      </c>
      <c r="Y11" s="23">
        <v>115.56428571428501</v>
      </c>
      <c r="Z11" s="23">
        <v>71.785714285714207</v>
      </c>
      <c r="AA11" s="23">
        <v>161.35714285714201</v>
      </c>
      <c r="AB11" s="23">
        <v>18.542857142857098</v>
      </c>
      <c r="AC11" s="23">
        <v>35.778571428571396</v>
      </c>
      <c r="AD11" s="23">
        <v>4.3250000000000002</v>
      </c>
      <c r="AE11" s="23">
        <v>17.678571428571399</v>
      </c>
      <c r="AF11" s="23">
        <v>5.8757142857142801</v>
      </c>
      <c r="AG11" s="23">
        <v>1.605</v>
      </c>
      <c r="AH11" s="23">
        <v>9.6135714285714293</v>
      </c>
      <c r="AI11" s="23">
        <v>2.1642857142857101</v>
      </c>
      <c r="AJ11" s="23">
        <v>15.1671428571428</v>
      </c>
      <c r="AK11" s="23">
        <v>3.4157142857142802</v>
      </c>
      <c r="AL11" s="23">
        <v>9.3585714285714197</v>
      </c>
      <c r="AM11" s="23">
        <v>1.22571428571428</v>
      </c>
      <c r="AN11" s="23">
        <v>6.2735714285714197</v>
      </c>
      <c r="AO11" s="23">
        <v>0.89928571428571402</v>
      </c>
      <c r="AP11" s="23">
        <v>131.92357142857099</v>
      </c>
    </row>
    <row r="12" spans="1:42" x14ac:dyDescent="0.3">
      <c r="A12" s="23" t="s">
        <v>256</v>
      </c>
      <c r="B12" s="23">
        <v>0.12574394005890799</v>
      </c>
      <c r="C12" s="23">
        <v>25.4295849594284</v>
      </c>
      <c r="D12" s="23">
        <v>5302.5595844686104</v>
      </c>
      <c r="E12" s="23">
        <v>0.76017385229583201</v>
      </c>
      <c r="F12" s="23">
        <v>0.67478120182001899</v>
      </c>
      <c r="G12" s="23">
        <v>4.0837724963809796</v>
      </c>
      <c r="H12" s="23">
        <v>0.67308540026058805</v>
      </c>
      <c r="I12" s="23">
        <v>119809.83744390499</v>
      </c>
      <c r="J12" s="23">
        <v>4.6347528592077101</v>
      </c>
      <c r="K12" s="23">
        <v>0.52357866207917103</v>
      </c>
      <c r="L12" s="23">
        <v>4.5573252228487204</v>
      </c>
      <c r="M12" s="23">
        <v>1.31736604506997E-2</v>
      </c>
      <c r="N12" s="23">
        <v>10.331058475817899</v>
      </c>
      <c r="O12" s="23">
        <v>2.6282611349343799</v>
      </c>
      <c r="P12" s="23">
        <v>5.1770839091324099</v>
      </c>
      <c r="Q12" s="23">
        <v>7.6311005140114005E-2</v>
      </c>
      <c r="R12" s="23">
        <v>0.75745452842884398</v>
      </c>
      <c r="S12" s="23">
        <v>1.90391441769059</v>
      </c>
      <c r="T12" s="23">
        <v>0.33992565444439499</v>
      </c>
      <c r="U12" s="23">
        <v>0.214994249859217</v>
      </c>
      <c r="V12" s="23">
        <v>1.5984195491000001E-2</v>
      </c>
      <c r="W12" s="23">
        <v>642.82949391091097</v>
      </c>
      <c r="X12" s="23">
        <v>7.1294746889696796</v>
      </c>
      <c r="Y12" s="23">
        <v>230.70750915438299</v>
      </c>
      <c r="Z12" s="23">
        <v>49.390404816240199</v>
      </c>
      <c r="AA12" s="23">
        <v>189.93586251188</v>
      </c>
      <c r="AB12" s="23">
        <v>9.5678720635351198</v>
      </c>
      <c r="AC12" s="23">
        <v>16.028588813138199</v>
      </c>
      <c r="AD12" s="23">
        <v>1.90979962702494</v>
      </c>
      <c r="AE12" s="23">
        <v>9.0860991521223102</v>
      </c>
      <c r="AF12" s="23">
        <v>7.4642838950520902</v>
      </c>
      <c r="AG12" s="23">
        <v>2.4680940949523</v>
      </c>
      <c r="AH12" s="23">
        <v>16.588731396362299</v>
      </c>
      <c r="AI12" s="23">
        <v>4.1566049650122903</v>
      </c>
      <c r="AJ12" s="23">
        <v>30.465152962933601</v>
      </c>
      <c r="AK12" s="23">
        <v>6.9020127658372301</v>
      </c>
      <c r="AL12" s="23">
        <v>18.459582817664</v>
      </c>
      <c r="AM12" s="23">
        <v>2.3524576814168499</v>
      </c>
      <c r="AN12" s="23">
        <v>11.4963409611278</v>
      </c>
      <c r="AO12" s="23">
        <v>1.6139843879033</v>
      </c>
      <c r="AP12" s="23">
        <v>104.683960464683</v>
      </c>
    </row>
    <row r="14" spans="1:42" x14ac:dyDescent="0.3">
      <c r="A14" s="23" t="s">
        <v>257</v>
      </c>
      <c r="B14" s="23">
        <v>9</v>
      </c>
      <c r="C14" s="23">
        <v>6</v>
      </c>
      <c r="D14" s="23">
        <v>9</v>
      </c>
      <c r="E14" s="23">
        <v>8</v>
      </c>
      <c r="F14" s="23">
        <v>2</v>
      </c>
      <c r="G14" s="23">
        <v>7</v>
      </c>
      <c r="H14" s="23">
        <v>9</v>
      </c>
      <c r="I14" s="23">
        <v>9</v>
      </c>
      <c r="J14" s="23">
        <v>9</v>
      </c>
      <c r="K14" s="23">
        <v>9</v>
      </c>
      <c r="L14" s="23">
        <v>9</v>
      </c>
      <c r="M14" s="23">
        <v>8</v>
      </c>
      <c r="N14" s="23">
        <v>7</v>
      </c>
      <c r="O14" s="23">
        <v>9</v>
      </c>
      <c r="P14" s="23">
        <v>5</v>
      </c>
      <c r="Q14" s="23">
        <v>7</v>
      </c>
      <c r="R14" s="23">
        <v>9</v>
      </c>
      <c r="S14" s="23">
        <v>9</v>
      </c>
      <c r="T14" s="23">
        <v>9</v>
      </c>
      <c r="U14" s="23">
        <v>7</v>
      </c>
      <c r="V14" s="23">
        <v>6</v>
      </c>
      <c r="W14" s="23">
        <v>9</v>
      </c>
      <c r="X14" s="23">
        <v>9</v>
      </c>
      <c r="Y14" s="23">
        <v>9</v>
      </c>
      <c r="Z14" s="23">
        <v>8</v>
      </c>
      <c r="AA14" s="23">
        <v>9</v>
      </c>
      <c r="AB14" s="23">
        <v>9</v>
      </c>
      <c r="AC14" s="23">
        <v>9</v>
      </c>
      <c r="AD14" s="23">
        <v>9</v>
      </c>
      <c r="AE14" s="23">
        <v>9</v>
      </c>
      <c r="AF14" s="23">
        <v>9</v>
      </c>
      <c r="AG14" s="23">
        <v>9</v>
      </c>
      <c r="AH14" s="23">
        <v>9</v>
      </c>
      <c r="AI14" s="23">
        <v>9</v>
      </c>
      <c r="AJ14" s="23">
        <v>9</v>
      </c>
      <c r="AK14" s="23">
        <v>9</v>
      </c>
      <c r="AL14" s="23">
        <v>9</v>
      </c>
      <c r="AM14" s="23">
        <v>9</v>
      </c>
      <c r="AN14" s="23">
        <v>9</v>
      </c>
      <c r="AO14" s="23">
        <v>8</v>
      </c>
      <c r="AP14" s="23">
        <v>9</v>
      </c>
    </row>
    <row r="15" spans="1:42" x14ac:dyDescent="0.3">
      <c r="A15" s="23" t="s">
        <v>258</v>
      </c>
      <c r="B15" s="23">
        <v>0.04</v>
      </c>
      <c r="C15" s="23">
        <v>36.5</v>
      </c>
      <c r="D15" s="23">
        <v>298</v>
      </c>
      <c r="E15" s="23">
        <v>0.6</v>
      </c>
      <c r="F15" s="23">
        <v>0.25</v>
      </c>
      <c r="G15" s="23">
        <v>1</v>
      </c>
      <c r="H15" s="23">
        <v>1.51</v>
      </c>
      <c r="I15" s="23">
        <v>1065</v>
      </c>
      <c r="J15" s="23">
        <v>3.5</v>
      </c>
      <c r="K15" s="23">
        <v>1.4</v>
      </c>
      <c r="L15" s="23">
        <v>0.71</v>
      </c>
      <c r="M15" s="23">
        <v>8.9999999999999993E-3</v>
      </c>
      <c r="N15" s="23">
        <v>20</v>
      </c>
      <c r="O15" s="23">
        <v>2.23</v>
      </c>
      <c r="P15" s="23">
        <v>3</v>
      </c>
      <c r="Q15" s="23">
        <v>4.0000000000000001E-3</v>
      </c>
      <c r="R15" s="23">
        <v>1.88</v>
      </c>
      <c r="S15" s="23">
        <v>1</v>
      </c>
      <c r="T15" s="23">
        <v>0.25</v>
      </c>
      <c r="U15" s="23">
        <v>0.1</v>
      </c>
      <c r="V15" s="23">
        <v>5.0000000000000001E-3</v>
      </c>
      <c r="W15" s="23">
        <v>14</v>
      </c>
      <c r="X15" s="23">
        <v>1.3</v>
      </c>
      <c r="Y15" s="23">
        <v>42.6</v>
      </c>
      <c r="Z15" s="23">
        <v>19</v>
      </c>
      <c r="AA15" s="23">
        <v>25</v>
      </c>
      <c r="AB15" s="23">
        <v>6.8</v>
      </c>
      <c r="AC15" s="23">
        <v>15.3</v>
      </c>
      <c r="AD15" s="23">
        <v>2.39</v>
      </c>
      <c r="AE15" s="23">
        <v>11.9</v>
      </c>
      <c r="AF15" s="23">
        <v>4.2300000000000004</v>
      </c>
      <c r="AG15" s="23">
        <v>0.01</v>
      </c>
      <c r="AH15" s="23">
        <v>4.91</v>
      </c>
      <c r="AI15" s="23">
        <v>0.92</v>
      </c>
      <c r="AJ15" s="23">
        <v>6.12</v>
      </c>
      <c r="AK15" s="23">
        <v>1.21</v>
      </c>
      <c r="AL15" s="23">
        <v>3.21</v>
      </c>
      <c r="AM15" s="23">
        <v>0.41</v>
      </c>
      <c r="AN15" s="23">
        <v>2.12</v>
      </c>
      <c r="AO15" s="23">
        <v>0.28000000000000003</v>
      </c>
      <c r="AP15" s="23">
        <v>60.669999999999902</v>
      </c>
    </row>
    <row r="16" spans="1:42" x14ac:dyDescent="0.3">
      <c r="A16" s="23" t="s">
        <v>259</v>
      </c>
      <c r="B16" s="23">
        <v>0.54</v>
      </c>
      <c r="C16" s="23">
        <v>215</v>
      </c>
      <c r="D16" s="23">
        <v>134796.23824451401</v>
      </c>
      <c r="E16" s="23">
        <v>28.5</v>
      </c>
      <c r="F16" s="23">
        <v>1</v>
      </c>
      <c r="G16" s="23">
        <v>620</v>
      </c>
      <c r="H16" s="23">
        <v>194</v>
      </c>
      <c r="I16" s="23">
        <v>92600</v>
      </c>
      <c r="J16" s="23">
        <v>18.8</v>
      </c>
      <c r="K16" s="23">
        <v>3.9</v>
      </c>
      <c r="L16" s="23">
        <v>9.52</v>
      </c>
      <c r="M16" s="23">
        <v>0.123</v>
      </c>
      <c r="N16" s="23">
        <v>80</v>
      </c>
      <c r="O16" s="23">
        <v>16.100000000000001</v>
      </c>
      <c r="P16" s="23">
        <v>12</v>
      </c>
      <c r="Q16" s="23">
        <v>0.183</v>
      </c>
      <c r="R16" s="23">
        <v>250.1</v>
      </c>
      <c r="S16" s="23">
        <v>7.7</v>
      </c>
      <c r="T16" s="23">
        <v>2.6</v>
      </c>
      <c r="U16" s="23">
        <v>1.1000000000000001</v>
      </c>
      <c r="V16" s="23">
        <v>7.0000000000000007E-2</v>
      </c>
      <c r="W16" s="23">
        <v>125</v>
      </c>
      <c r="X16" s="23">
        <v>14</v>
      </c>
      <c r="Y16" s="23">
        <v>321</v>
      </c>
      <c r="Z16" s="23">
        <v>81</v>
      </c>
      <c r="AA16" s="23">
        <v>360</v>
      </c>
      <c r="AB16" s="23">
        <v>38.5</v>
      </c>
      <c r="AC16" s="23">
        <v>73</v>
      </c>
      <c r="AD16" s="23">
        <v>8.67</v>
      </c>
      <c r="AE16" s="23">
        <v>32.700000000000003</v>
      </c>
      <c r="AF16" s="23">
        <v>9.49</v>
      </c>
      <c r="AG16" s="23">
        <v>2.75</v>
      </c>
      <c r="AH16" s="23">
        <v>34.9</v>
      </c>
      <c r="AI16" s="23">
        <v>7.83</v>
      </c>
      <c r="AJ16" s="23">
        <v>49.1</v>
      </c>
      <c r="AK16" s="23">
        <v>9.36</v>
      </c>
      <c r="AL16" s="23">
        <v>23.5</v>
      </c>
      <c r="AM16" s="23">
        <v>2.65</v>
      </c>
      <c r="AN16" s="23">
        <v>13.65</v>
      </c>
      <c r="AO16" s="23">
        <v>1.93</v>
      </c>
      <c r="AP16" s="23">
        <v>209.15</v>
      </c>
    </row>
    <row r="17" spans="1:42" x14ac:dyDescent="0.3">
      <c r="A17" s="23" t="s">
        <v>260</v>
      </c>
      <c r="B17" s="23">
        <v>0.267777777777777</v>
      </c>
      <c r="C17" s="23">
        <v>110.64</v>
      </c>
      <c r="D17" s="23">
        <v>19978.793003930899</v>
      </c>
      <c r="E17" s="23">
        <v>10.937777777777701</v>
      </c>
      <c r="F17" s="23">
        <v>0.41666666666666602</v>
      </c>
      <c r="G17" s="23">
        <v>80.8888888888888</v>
      </c>
      <c r="H17" s="23">
        <v>41.4033333333333</v>
      </c>
      <c r="I17" s="23">
        <v>41168.333333333299</v>
      </c>
      <c r="J17" s="23">
        <v>9.9111111111111097</v>
      </c>
      <c r="K17" s="23">
        <v>2.6888888888888798</v>
      </c>
      <c r="L17" s="23">
        <v>4.5511111111111102</v>
      </c>
      <c r="M17" s="23">
        <v>5.4555555555555503E-2</v>
      </c>
      <c r="N17" s="23">
        <v>48.8888888888888</v>
      </c>
      <c r="O17" s="23">
        <v>8.4777777777777708</v>
      </c>
      <c r="P17" s="23">
        <v>6.4444444444444402</v>
      </c>
      <c r="Q17" s="23">
        <v>3.2777777777777697E-2</v>
      </c>
      <c r="R17" s="23">
        <v>76.151111111111106</v>
      </c>
      <c r="S17" s="23">
        <v>3.4666666666666601</v>
      </c>
      <c r="T17" s="23">
        <v>1.43888888888888</v>
      </c>
      <c r="U17" s="23">
        <v>0.52222222222222203</v>
      </c>
      <c r="V17" s="23">
        <v>2.38888888888888E-2</v>
      </c>
      <c r="W17" s="23">
        <v>56.1111111111111</v>
      </c>
      <c r="X17" s="23">
        <v>6.9555555555555504</v>
      </c>
      <c r="Y17" s="23">
        <v>103.277777777777</v>
      </c>
      <c r="Z17" s="23">
        <v>41.5555555555555</v>
      </c>
      <c r="AA17" s="23">
        <v>176.444444444444</v>
      </c>
      <c r="AB17" s="23">
        <v>18.577777777777701</v>
      </c>
      <c r="AC17" s="23">
        <v>38.955555555555499</v>
      </c>
      <c r="AD17" s="23">
        <v>4.91</v>
      </c>
      <c r="AE17" s="23">
        <v>19.899999999999999</v>
      </c>
      <c r="AF17" s="23">
        <v>6.3355555555555503</v>
      </c>
      <c r="AG17" s="23">
        <v>1.31555555555555</v>
      </c>
      <c r="AH17" s="23">
        <v>11.6044444444444</v>
      </c>
      <c r="AI17" s="23">
        <v>2.4700000000000002</v>
      </c>
      <c r="AJ17" s="23">
        <v>15.7277777777777</v>
      </c>
      <c r="AK17" s="23">
        <v>3.1466666666666598</v>
      </c>
      <c r="AL17" s="23">
        <v>8.40888888888888</v>
      </c>
      <c r="AM17" s="23">
        <v>1.05</v>
      </c>
      <c r="AN17" s="23">
        <v>6.1344444444444397</v>
      </c>
      <c r="AO17" s="23">
        <v>0.87111111111111095</v>
      </c>
      <c r="AP17" s="23">
        <v>139.40666666666601</v>
      </c>
    </row>
    <row r="18" spans="1:42" x14ac:dyDescent="0.3">
      <c r="A18" s="23" t="s">
        <v>261</v>
      </c>
      <c r="B18" s="23">
        <v>0.15674643359401899</v>
      </c>
      <c r="C18" s="23">
        <v>76.446209847185997</v>
      </c>
      <c r="D18" s="23">
        <v>43800.793341383403</v>
      </c>
      <c r="E18" s="23">
        <v>10.701932977011399</v>
      </c>
      <c r="F18" s="23">
        <v>0.33071891388307301</v>
      </c>
      <c r="G18" s="23">
        <v>203.59484549249001</v>
      </c>
      <c r="H18" s="23">
        <v>61.958144137796701</v>
      </c>
      <c r="I18" s="23">
        <v>36333.381173515903</v>
      </c>
      <c r="J18" s="23">
        <v>5.4282696240248702</v>
      </c>
      <c r="K18" s="23">
        <v>0.79284999281775304</v>
      </c>
      <c r="L18" s="23">
        <v>2.6602558356502302</v>
      </c>
      <c r="M18" s="23">
        <v>4.5036405027241801E-2</v>
      </c>
      <c r="N18" s="23">
        <v>20.275875100994</v>
      </c>
      <c r="O18" s="23">
        <v>4.0641412923819997</v>
      </c>
      <c r="P18" s="23">
        <v>2.7888667551135802</v>
      </c>
      <c r="Q18" s="23">
        <v>5.6889756937821799E-2</v>
      </c>
      <c r="R18" s="23">
        <v>89.083246102233502</v>
      </c>
      <c r="S18" s="23">
        <v>2.2901964981197498</v>
      </c>
      <c r="T18" s="23">
        <v>0.73983857098093397</v>
      </c>
      <c r="U18" s="23">
        <v>0.31135902820449002</v>
      </c>
      <c r="V18" s="23">
        <v>2.0581815058714099E-2</v>
      </c>
      <c r="W18" s="23">
        <v>34.479865300071999</v>
      </c>
      <c r="X18" s="23">
        <v>3.5577770837670202</v>
      </c>
      <c r="Y18" s="23">
        <v>86.275181509194397</v>
      </c>
      <c r="Z18" s="23">
        <v>22.86433418619</v>
      </c>
      <c r="AA18" s="23">
        <v>101.899596553557</v>
      </c>
      <c r="AB18" s="23">
        <v>10.947120372245999</v>
      </c>
      <c r="AC18" s="23">
        <v>19.365375745845402</v>
      </c>
      <c r="AD18" s="23">
        <v>2.0580148201604298</v>
      </c>
      <c r="AE18" s="23">
        <v>6.9532366564068502</v>
      </c>
      <c r="AF18" s="23">
        <v>1.7124843876011699</v>
      </c>
      <c r="AG18" s="23">
        <v>0.79118757433226705</v>
      </c>
      <c r="AH18" s="23">
        <v>9.1707184984480694</v>
      </c>
      <c r="AI18" s="23">
        <v>2.1233346415485199</v>
      </c>
      <c r="AJ18" s="23">
        <v>13.3316876067677</v>
      </c>
      <c r="AK18" s="23">
        <v>2.5161279776672698</v>
      </c>
      <c r="AL18" s="23">
        <v>6.1788842933907597</v>
      </c>
      <c r="AM18" s="23">
        <v>0.67375811683422404</v>
      </c>
      <c r="AN18" s="23">
        <v>3.3556002112554699</v>
      </c>
      <c r="AO18" s="23">
        <v>0.49566733916116601</v>
      </c>
      <c r="AP18" s="23">
        <v>52.612964894595997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1" sqref="B11"/>
    </sheetView>
  </sheetViews>
  <sheetFormatPr defaultColWidth="8.90625" defaultRowHeight="15.5" x14ac:dyDescent="0.35"/>
  <cols>
    <col min="1" max="1" width="25.81640625" style="4" customWidth="1"/>
    <col min="2" max="2" width="81.1796875" style="2" customWidth="1"/>
    <col min="3" max="16384" width="8.90625" style="2"/>
  </cols>
  <sheetData>
    <row r="1" spans="1:2" x14ac:dyDescent="0.35">
      <c r="A1" s="1" t="s">
        <v>84</v>
      </c>
      <c r="B1" s="4" t="s">
        <v>263</v>
      </c>
    </row>
    <row r="2" spans="1:2" x14ac:dyDescent="0.35">
      <c r="A2" s="1"/>
      <c r="B2" s="4"/>
    </row>
    <row r="3" spans="1:2" x14ac:dyDescent="0.35">
      <c r="A3" s="1" t="s">
        <v>109</v>
      </c>
      <c r="B3" s="5" t="s">
        <v>110</v>
      </c>
    </row>
    <row r="4" spans="1:2" x14ac:dyDescent="0.35">
      <c r="A4" s="1"/>
      <c r="B4" s="5"/>
    </row>
    <row r="5" spans="1:2" ht="46.5" x14ac:dyDescent="0.35">
      <c r="A5" s="11" t="s">
        <v>111</v>
      </c>
      <c r="B5" s="7" t="s">
        <v>264</v>
      </c>
    </row>
    <row r="6" spans="1:2" x14ac:dyDescent="0.35">
      <c r="A6" s="11"/>
      <c r="B6" s="7"/>
    </row>
    <row r="7" spans="1:2" x14ac:dyDescent="0.35">
      <c r="A7" s="4" t="s">
        <v>112</v>
      </c>
      <c r="B7" s="2" t="s">
        <v>113</v>
      </c>
    </row>
    <row r="9" spans="1:2" ht="31" x14ac:dyDescent="0.35">
      <c r="A9" s="11" t="s">
        <v>114</v>
      </c>
      <c r="B9" s="7" t="s">
        <v>265</v>
      </c>
    </row>
    <row r="10" spans="1:2" x14ac:dyDescent="0.35">
      <c r="A10" s="11"/>
      <c r="B10" s="7"/>
    </row>
    <row r="11" spans="1:2" x14ac:dyDescent="0.35">
      <c r="A11" s="4" t="s">
        <v>115</v>
      </c>
      <c r="B11" s="2" t="s">
        <v>116</v>
      </c>
    </row>
    <row r="13" spans="1:2" x14ac:dyDescent="0.35">
      <c r="A13" s="4" t="s">
        <v>117</v>
      </c>
      <c r="B13" s="8">
        <v>45371</v>
      </c>
    </row>
    <row r="14" spans="1:2" x14ac:dyDescent="0.35">
      <c r="B14" s="8"/>
    </row>
    <row r="15" spans="1:2" x14ac:dyDescent="0.35">
      <c r="B15" s="8"/>
    </row>
    <row r="16" spans="1:2" x14ac:dyDescent="0.35">
      <c r="B16" s="9"/>
    </row>
    <row r="17" spans="2:2" x14ac:dyDescent="0.35">
      <c r="B1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GeneralInfo</vt:lpstr>
      <vt:lpstr>ChemicalData</vt:lpstr>
      <vt:lpstr>GIS</vt:lpstr>
      <vt:lpstr>Statistics</vt:lpstr>
      <vt:lpstr>MetaData</vt:lpstr>
    </vt:vector>
  </TitlesOfParts>
  <Company>New Mexico Institute of Mining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McLemore</dc:creator>
  <cp:lastModifiedBy>Virginia McLemore</cp:lastModifiedBy>
  <dcterms:created xsi:type="dcterms:W3CDTF">2023-12-14T02:32:29Z</dcterms:created>
  <dcterms:modified xsi:type="dcterms:W3CDTF">2024-03-20T16:59:09Z</dcterms:modified>
</cp:coreProperties>
</file>